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920" yWindow="-120" windowWidth="29040" windowHeight="15840" tabRatio="75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<sst xmlns="http://schemas.openxmlformats.org/spreadsheetml/2006/main" xmlns:r="http://schemas.openxmlformats.org/officeDocument/2006/relationships" count="553" uniqueCount="553">
  <si>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</si>
  <si>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</si>
  <si>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</si>
  <si>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</si>
  <si>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</si>
  <si>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</si>
  <si>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</si>
  <si>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</si>
  <si>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</si>
  <si>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</si>
  <si>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</si>
  <si>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</si>
  <si>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</si>
  <si>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</si>
  <si>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</si>
  <si>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</si>
  <si>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</si>
  <si>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</si>
  <si>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</si>
  <si>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</si>
  <si>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</si>
  <si>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</si>
  <si>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</si>
  <si>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</si>
  <si>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</si>
  <si>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</si>
  <si>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</si>
  <si>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</si>
  <si>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</si>
  <si>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</si>
  <si>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</si>
  <si>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</si>
  <si>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</si>
  <si>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</si>
  <si>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</si>
  <si>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</si>
  <si>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</si>
  <si>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</si>
  <si>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</si>
  <si>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</si>
  <si>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</si>
  <si>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</si>
  <si>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</si>
  <si>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</si>
  <si>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</si>
  <si>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</si>
  <si>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高知県北川村</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</si>
  <si>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</si>
  <si>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</si>
  <si>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</si>
  <si>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</si>
  <si>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</si>
  <si>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</si>
  <si>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</si>
  <si>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</si>
  <si>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</si>
  <si>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</si>
  <si>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</si>
  <si>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</si>
  <si>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</si>
  <si>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</si>
  <si>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</si>
  <si>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北川村学校教育施設整備基金</t>
    <rPh sb="0" eb="3">
      <t>キタガワムラ</t>
    </rPh>
    <rPh sb="3" eb="5">
      <t>ガッコウ</t>
    </rPh>
    <rPh sb="5" eb="7">
      <t>キョウイク</t>
    </rPh>
    <rPh sb="7" eb="9">
      <t>シセツ</t>
    </rPh>
    <rPh sb="9" eb="11">
      <t>セイビ</t>
    </rPh>
    <rPh sb="11" eb="13">
      <t>キキン</t>
    </rPh>
    <phoneticPr fontId="6"/>
  </si>
  <si>
    <t>北川村簡易水道特別会計</t>
  </si>
  <si>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</si>
  <si>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</si>
  <si>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</si>
  <si>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</si>
  <si>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</si>
  <si>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</si>
  <si>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</si>
  <si>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</si>
  <si>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</si>
  <si>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</si>
  <si>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</si>
  <si>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</si>
  <si>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</si>
  <si>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</si>
  <si>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</si>
  <si>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</si>
  <si>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</si>
  <si>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</si>
  <si>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</si>
  <si>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</si>
  <si>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</si>
  <si>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</si>
  <si>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</si>
  <si>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</si>
  <si>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</si>
  <si>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</si>
  <si>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</si>
  <si>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</si>
  <si>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</si>
  <si>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</si>
  <si>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</si>
  <si>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</si>
  <si>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</si>
  <si>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</si>
  <si>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</si>
  <si>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</si>
  <si>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</si>
  <si>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</si>
  <si>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</si>
  <si>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</si>
  <si>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</si>
  <si>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</si>
  <si>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</si>
  <si>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</si>
  <si>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</si>
  <si>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</si>
  <si>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</si>
  <si>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</si>
  <si>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</si>
  <si>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</si>
  <si>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</si>
  <si>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</si>
  <si>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</si>
  <si>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北川村施設整備基金</t>
    <rPh sb="0" eb="3">
      <t>キタガワムラ</t>
    </rPh>
    <rPh sb="3" eb="5">
      <t>シセツ</t>
    </rPh>
    <rPh sb="5" eb="7">
      <t>セイビ</t>
    </rPh>
    <rPh sb="7" eb="9">
      <t>キキン</t>
    </rPh>
    <phoneticPr fontId="6"/>
  </si>
  <si>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</si>
  <si>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</si>
  <si>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</si>
  <si>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</si>
  <si>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</si>
  <si>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</si>
  <si>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</si>
  <si>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</si>
  <si>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</si>
  <si>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</si>
  <si>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</si>
  <si>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</si>
  <si>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</si>
  <si>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</si>
  <si>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</si>
  <si>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</si>
  <si>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</si>
  <si>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</si>
  <si>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</si>
  <si>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</si>
  <si>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</si>
  <si>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</si>
  <si>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</si>
  <si>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</si>
  <si>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</si>
  <si>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</si>
  <si>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</si>
  <si>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Ⅰ－０</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</si>
  <si>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</si>
  <si>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</si>
  <si>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</si>
  <si>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</si>
  <si>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</si>
  <si>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</si>
  <si>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</si>
  <si>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</si>
  <si>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</si>
  <si>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</si>
  <si>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</si>
  <si>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</si>
  <si>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</si>
  <si>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</si>
  <si>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</si>
  <si>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</si>
  <si>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有形固定資産減価償却率</t>
  </si>
  <si>
    <t>北川村</t>
  </si>
  <si>
    <t>地方交付税種地</t>
    <rPh sb="0" eb="2">
      <t>チホウ</t>
    </rPh>
    <rPh sb="2" eb="5">
      <t>コウフゼイ</t>
    </rPh>
    <rPh sb="5" eb="6">
      <t>シュ</t>
    </rPh>
    <rPh sb="6" eb="7">
      <t>チ</t>
    </rPh>
    <phoneticPr fontId="6"/>
  </si>
  <si>
    <t>2-1</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</si>
  <si>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</si>
  <si>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</si>
  <si>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</si>
  <si>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</si>
  <si>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</si>
  <si>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</si>
  <si>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</si>
  <si>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</si>
  <si>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</si>
  <si>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</si>
  <si>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</si>
  <si>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</si>
  <si>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</si>
  <si>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</si>
  <si>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</si>
  <si>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</si>
  <si>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</si>
  <si>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</si>
  <si>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</si>
  <si>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</si>
  <si>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</si>
  <si>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</si>
  <si>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</si>
  <si>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</si>
  <si>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</si>
  <si>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</si>
  <si>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</si>
  <si>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</si>
  <si>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</si>
  <si>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-11.4</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</si>
  <si>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</si>
  <si>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</si>
  <si>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</si>
  <si>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</si>
  <si>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</si>
  <si>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</si>
  <si>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</si>
  <si>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</si>
  <si>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</si>
  <si>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</si>
  <si>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</si>
  <si>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</si>
  <si>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</si>
  <si>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</si>
  <si>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(株)きたがわジャルダン</t>
    <rPh sb="0" eb="3">
      <t>カブ</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</si>
  <si>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</si>
  <si>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</si>
  <si>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</si>
  <si>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</si>
  <si>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</si>
  <si>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</si>
  <si>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</si>
  <si>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</si>
  <si>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</si>
  <si>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</si>
  <si>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</si>
  <si>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</si>
  <si>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</si>
  <si>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</si>
  <si>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</si>
  <si>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</si>
  <si>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</si>
  <si>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-0.7</t>
  </si>
  <si>
    <t>決算額 (A)</t>
    <rPh sb="0" eb="2">
      <t>ケッサン</t>
    </rPh>
    <rPh sb="2" eb="3">
      <t>ガク</t>
    </rPh>
    <phoneticPr fontId="6"/>
  </si>
  <si>
    <t>純資産又は
正味財産</t>
  </si>
  <si>
    <t>-0.9</t>
  </si>
  <si>
    <t>構成比</t>
    <rPh sb="0" eb="3">
      <t>コウセイヒ</t>
    </rPh>
    <phoneticPr fontId="6"/>
  </si>
  <si>
    <t>使用料</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</si>
  <si>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</si>
  <si>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</si>
  <si>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</si>
  <si>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</si>
  <si>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</si>
  <si>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</si>
  <si>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</si>
  <si>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</si>
  <si>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</si>
  <si>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</si>
  <si>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</si>
  <si>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</si>
  <si>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</si>
  <si>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</si>
  <si>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</si>
  <si>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</si>
  <si>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</si>
  <si>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</si>
  <si>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</si>
  <si>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</si>
  <si>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</si>
  <si>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</si>
  <si>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</si>
  <si>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</si>
  <si>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</si>
  <si>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</si>
  <si>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</si>
  <si>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</si>
  <si>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</si>
  <si>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</si>
  <si>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</si>
  <si>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</si>
  <si>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</si>
  <si>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</si>
  <si>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</si>
  <si>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</si>
  <si>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</si>
  <si>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</si>
  <si>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</si>
  <si>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</si>
  <si>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</si>
  <si>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</si>
  <si>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</si>
  <si>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</si>
  <si>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</si>
  <si>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</si>
  <si>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</si>
  <si>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</si>
  <si>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</si>
  <si>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</si>
  <si>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北川村後期高齢者医療特別会計</t>
  </si>
  <si>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</si>
  <si>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</si>
  <si>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</si>
  <si>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</si>
  <si>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</si>
  <si>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</si>
  <si>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</si>
  <si>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</si>
  <si>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</si>
  <si>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</si>
  <si>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</si>
  <si>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</si>
  <si>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</si>
  <si>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</si>
  <si>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</si>
  <si>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</si>
  <si>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</si>
  <si>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</si>
  <si>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</si>
  <si>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</si>
  <si>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</si>
  <si>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</si>
  <si>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</si>
  <si>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</si>
  <si>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</si>
  <si>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</si>
  <si>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</si>
  <si>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</si>
  <si>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</si>
  <si>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</si>
  <si>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</si>
  <si>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</si>
  <si>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</si>
  <si>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</si>
  <si>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</si>
  <si>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</si>
  <si>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</si>
  <si>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</si>
  <si>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</si>
  <si>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 xml:space="preserve"> R03</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</si>
  <si>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</si>
  <si>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</si>
  <si>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</si>
  <si>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</si>
  <si>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</si>
  <si>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北川村国民健康保険特別会計</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</si>
  <si>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</si>
  <si>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</si>
  <si>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</si>
  <si>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</si>
  <si>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</si>
  <si>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</si>
  <si>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</si>
  <si>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</si>
  <si>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</si>
  <si>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</si>
  <si>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</si>
  <si>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</si>
  <si>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</si>
  <si>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</si>
  <si>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</si>
  <si>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</si>
  <si>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</si>
  <si>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</si>
  <si>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</si>
  <si>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</si>
  <si>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</si>
  <si>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</si>
  <si>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</si>
  <si>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</si>
  <si>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</si>
  <si>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</si>
  <si>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</si>
  <si>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</si>
  <si>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</si>
  <si>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</si>
  <si>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</si>
  <si>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</si>
  <si>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</si>
  <si>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</si>
  <si>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</si>
  <si>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</si>
  <si>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</si>
  <si>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</si>
  <si>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</si>
  <si>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</si>
  <si>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</si>
  <si>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</si>
  <si>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</si>
  <si>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</si>
  <si>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</si>
  <si>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</si>
  <si>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介護保険事業特別会計</t>
    <rPh sb="0" eb="4">
      <t>カイゴホケン</t>
    </rPh>
    <rPh sb="4" eb="6">
      <t>ジギョウ</t>
    </rPh>
    <rPh sb="6" eb="10">
      <t>トクベツカイケイ</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</si>
  <si>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</si>
  <si>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</si>
  <si>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</si>
  <si>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</si>
  <si>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</si>
  <si>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</si>
  <si>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</si>
  <si>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</si>
  <si>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</si>
  <si>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</si>
  <si>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</si>
  <si>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</si>
  <si>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</si>
  <si>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</si>
  <si>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</si>
  <si>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</si>
  <si>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</si>
  <si>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</si>
  <si>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</si>
  <si>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</si>
  <si>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</si>
  <si>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</si>
  <si>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</si>
  <si>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</si>
  <si>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</si>
  <si>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</si>
  <si>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</si>
  <si>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</si>
  <si>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</si>
  <si>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</si>
  <si>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</si>
  <si>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</si>
  <si>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実質公債費比率</t>
  </si>
  <si>
    <t>再差引収支</t>
    <rPh sb="0" eb="1">
      <t>サイ</t>
    </rPh>
    <rPh sb="1" eb="3">
      <t>サシヒキ</t>
    </rPh>
    <rPh sb="3" eb="5">
      <t>シュウシ</t>
    </rPh>
    <phoneticPr fontId="6"/>
  </si>
  <si>
    <t>財政再生基準</t>
  </si>
  <si>
    <t>地方債</t>
  </si>
  <si>
    <t>加入世帯数(世帯)</t>
  </si>
  <si>
    <t>▲ 4.16</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</si>
  <si>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</si>
  <si>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</si>
  <si>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</si>
  <si>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</si>
  <si>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</si>
  <si>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</si>
  <si>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</si>
  <si>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</si>
  <si>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</si>
  <si>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</si>
  <si>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</si>
  <si>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</si>
  <si>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</si>
  <si>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</si>
  <si>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</si>
  <si>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</si>
  <si>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</si>
  <si>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</si>
  <si>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</si>
  <si>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</si>
  <si>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</si>
  <si>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</si>
  <si>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</si>
  <si>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</si>
  <si>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</si>
  <si>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</si>
  <si>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</si>
  <si>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</si>
  <si>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</si>
  <si>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</si>
  <si>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</si>
  <si>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</si>
  <si>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</si>
  <si>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</si>
  <si>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</si>
  <si>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</si>
  <si>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</si>
  <si>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</si>
  <si>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</si>
  <si>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北川村代替輸送特別会計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</si>
  <si>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</si>
  <si>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</si>
  <si>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</si>
  <si>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</si>
  <si>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</si>
  <si>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</si>
  <si>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</si>
  <si>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</si>
  <si>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</si>
  <si>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</si>
  <si>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</si>
  <si>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</si>
  <si>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</si>
  <si>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</si>
  <si>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</si>
  <si>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</si>
  <si>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</si>
  <si>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</si>
  <si>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</si>
  <si>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</si>
  <si>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</si>
  <si>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</si>
  <si>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</si>
  <si>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</si>
  <si>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</si>
  <si>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</si>
  <si>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</si>
  <si>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</si>
  <si>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</si>
  <si>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</si>
  <si>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</si>
  <si>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</si>
  <si>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</si>
  <si>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</si>
  <si>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</si>
  <si>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</si>
  <si>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</si>
  <si>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</si>
  <si>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</si>
  <si>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</si>
  <si>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</si>
  <si>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</si>
  <si>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</si>
  <si>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</si>
  <si>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</si>
  <si>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</si>
  <si>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</si>
  <si>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</si>
  <si>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任意繰上償還等の実施により、低い水準を保っている。</t>
    <rPh sb="0" eb="2">
      <t>ニンイ</t>
    </rPh>
    <rPh sb="2" eb="4">
      <t>クリアゲ</t>
    </rPh>
    <rPh sb="4" eb="6">
      <t>ショウカン</t>
    </rPh>
    <rPh sb="6" eb="7">
      <t>トウ</t>
    </rPh>
    <rPh sb="8" eb="10">
      <t>ジッシ</t>
    </rPh>
    <rPh sb="14" eb="15">
      <t>ヒク</t>
    </rPh>
    <rPh sb="16" eb="18">
      <t>スイジュン</t>
    </rPh>
    <rPh sb="19" eb="20">
      <t>タモ</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</si>
  <si>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</si>
  <si>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</si>
  <si>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</si>
  <si>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</si>
  <si>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</si>
  <si>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</si>
  <si>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</si>
  <si>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</si>
  <si>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</si>
  <si>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</si>
  <si>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</si>
  <si>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</si>
  <si>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</si>
  <si>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</si>
  <si>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</si>
  <si>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</si>
  <si>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</si>
  <si>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</si>
  <si>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</si>
  <si>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</si>
  <si>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</si>
  <si>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H30</t>
  </si>
  <si>
    <t>R01</t>
  </si>
  <si>
    <t>R02</t>
  </si>
  <si>
    <t>R03</t>
  </si>
  <si>
    <t>R04</t>
  </si>
  <si>
    <t>▲ 12.33</t>
  </si>
  <si>
    <t>▲ 3.29</t>
  </si>
  <si>
    <t>交通災害共済事業特別会計</t>
    <rPh sb="0" eb="6">
      <t>コウツウサイガイキョウサイ</t>
    </rPh>
    <rPh sb="6" eb="8">
      <t>ジギョウ</t>
    </rPh>
    <rPh sb="8" eb="12">
      <t>トクベツカイケイ</t>
    </rPh>
    <phoneticPr fontId="6"/>
  </si>
  <si>
    <t>その他会計（赤字）</t>
  </si>
  <si>
    <t>（百万円）</t>
  </si>
  <si>
    <t>－</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</si>
  <si>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6"/>
  </si>
  <si>
    <t>高知県広域食肉センター事務組合</t>
    <rPh sb="0" eb="3">
      <t>コウチケン</t>
    </rPh>
    <rPh sb="3" eb="5">
      <t>コウイキ</t>
    </rPh>
    <rPh sb="5" eb="7">
      <t>ショクニク</t>
    </rPh>
    <rPh sb="11" eb="13">
      <t>ジム</t>
    </rPh>
    <rPh sb="13" eb="15">
      <t>クミアイ</t>
    </rPh>
    <phoneticPr fontId="6"/>
  </si>
  <si>
    <t>安芸広域市町村圏事務組合</t>
    <rPh sb="0" eb="2">
      <t>アキ</t>
    </rPh>
    <rPh sb="2" eb="4">
      <t>コウイキ</t>
    </rPh>
    <rPh sb="4" eb="8">
      <t>シチョウソンケン</t>
    </rPh>
    <rPh sb="8" eb="10">
      <t>ジム</t>
    </rPh>
    <rPh sb="10" eb="12">
      <t>クミアイ</t>
    </rPh>
    <phoneticPr fontId="6"/>
  </si>
  <si>
    <t>中芸広域連合</t>
    <rPh sb="0" eb="1">
      <t>チュウ</t>
    </rPh>
    <rPh sb="1" eb="2">
      <t>ゲイ</t>
    </rPh>
    <rPh sb="2" eb="4">
      <t>コウイキ</t>
    </rPh>
    <rPh sb="4" eb="6">
      <t>レンゴウ</t>
    </rPh>
    <phoneticPr fontId="6"/>
  </si>
  <si>
    <t>こうち人づくり広域連合</t>
    <rPh sb="3" eb="4">
      <t>ヒト</t>
    </rPh>
    <rPh sb="7" eb="9">
      <t>コウイキ</t>
    </rPh>
    <rPh sb="9" eb="11">
      <t>レンゴウ</t>
    </rPh>
    <phoneticPr fontId="6"/>
  </si>
  <si>
    <t>高知県市町村総合事務組合</t>
    <rPh sb="0" eb="3">
      <t>コウチケン</t>
    </rPh>
    <rPh sb="3" eb="6">
      <t>シチョウソン</t>
    </rPh>
    <rPh sb="6" eb="8">
      <t>ソウゴウ</t>
    </rPh>
    <rPh sb="8" eb="10">
      <t>ジム</t>
    </rPh>
    <rPh sb="10" eb="12">
      <t>クミアイ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</si>
  <si>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</si>
  <si>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ふるさときたがわ基金</t>
  </si>
  <si>
    <t>公営住宅施設整備基金</t>
  </si>
  <si>
    <t>むらづくり基金</t>
    <rPh sb="5" eb="7">
      <t>キキン</t>
    </rPh>
    <phoneticPr fontId="6"/>
  </si>
  <si>
    <t>一般会計</t>
    <rPh sb="0" eb="4">
      <t>イッパンカイケイ</t>
    </rPh>
    <phoneticPr fontId="6"/>
  </si>
  <si>
    <t>特別会計</t>
    <rPh sb="0" eb="4">
      <t>トクベツカイケイ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</si>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</sst>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0" borderId="19" xfId="6" applyFont="1" applyBorder="1" applyAlignment="1">
      <alignment horizontal="left" vertical="center" wrapText="1"/>
    </xf>
    <xf numFmtId="0" fontId="31" fillId="0" borderId="23" xfId="6" applyFont="1" applyBorder="1" applyAlignment="1">
      <alignment horizontal="left" vertical="center"/>
    </xf>
    <xf numFmtId="0" fontId="31" fillId="0" borderId="35"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35"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Border="1" applyAlignment="1">
      <alignment horizontal="left" vertical="center" wrapText="1"/>
    </xf>
    <xf numFmtId="0" fontId="31" fillId="0" borderId="54" xfId="6" applyFont="1" applyBorder="1" applyAlignment="1">
      <alignment horizontal="left" vertical="center"/>
    </xf>
    <xf numFmtId="0" fontId="31" fillId="0" borderId="51" xfId="6" applyFont="1" applyBorder="1" applyAlignment="1">
      <alignment horizontal="left" vertical="center"/>
    </xf>
    <xf numFmtId="0" fontId="31" fillId="0" borderId="51"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64" xfId="6" applyFont="1" applyBorder="1" applyAlignment="1">
      <alignment horizontal="left" vertical="center"/>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838382</c:v>
                </c:pt>
                <c:pt idx="1">
                  <c:v>360194</c:v>
                </c:pt>
                <c:pt idx="2">
                  <c:v>367723</c:v>
                </c:pt>
                <c:pt idx="3">
                  <c:v>357382</c:v>
                </c:pt>
                <c:pt idx="4">
                  <c:v>396023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15.12</c:v>
                </c:pt>
                <c:pt idx="1">
                  <c:v>8.1</c:v>
                </c:pt>
                <c:pt idx="2">
                  <c:v>1.64</c:v>
                </c:pt>
                <c:pt idx="3">
                  <c:v>13.5</c:v>
                </c:pt>
                <c:pt idx="4">
                  <c:v>6.13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57.46</c:v>
                </c:pt>
                <c:pt idx="1">
                  <c:v>50.61</c:v>
                </c:pt>
                <c:pt idx="2">
                  <c:v>52.81</c:v>
                </c:pt>
                <c:pt idx="3">
                  <c:v>49.57</c:v>
                </c:pt>
                <c:pt idx="4">
                  <c:v>59.07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1.33</c:v>
                </c:pt>
                <c:pt idx="1">
                  <c:v>-12.33</c:v>
                </c:pt>
                <c:pt idx="2">
                  <c:v>-4.16</c:v>
                </c:pt>
                <c:pt idx="3">
                  <c:v>14.41</c:v>
                </c:pt>
                <c:pt idx="4">
                  <c:v>-3.29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北川村代替輸送特別会計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北川村簡易水道特別会計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北川村国民健康保険特別会計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0.17</c:v>
                </c:pt>
                <c:pt idx="2">
                  <c:v>#N/A</c:v>
                </c:pt>
                <c:pt idx="3">
                  <c:v>0</c:v>
                </c:pt>
                <c:pt idx="4">
                  <c:v>#N/A</c:v>
                </c:pt>
                <c:pt idx="5">
                  <c:v>0</c:v>
                </c:pt>
                <c:pt idx="6">
                  <c:v>#N/A</c:v>
                </c:pt>
                <c:pt idx="7">
                  <c:v>0</c:v>
                </c:pt>
                <c:pt idx="8">
                  <c:v>#N/A</c:v>
                </c:pt>
                <c:pt idx="9">
                  <c:v>0</c:v>
                </c:pt>
              </c:numCache>
            </c:numRef>
          </c:val>
        </c:ser>
        <c:ser>
          <c:idx val="8"/>
          <c:order val="8"/>
          <c:tx>
            <c:strRef>
              <c:f>データシート!$A$35</c:f>
              <c:strCache>
                <c:ptCount val="1"/>
                <c:pt idx="0">
                  <c:v>北川村後期高齢者医療特別会計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2.e-002</c:v>
                </c:pt>
                <c:pt idx="2">
                  <c:v>#N/A</c:v>
                </c:pt>
                <c:pt idx="3">
                  <c:v>2.e-002</c:v>
                </c:pt>
                <c:pt idx="4">
                  <c:v>#N/A</c:v>
                </c:pt>
                <c:pt idx="5">
                  <c:v>7.0000000000000007e-002</c:v>
                </c:pt>
                <c:pt idx="6">
                  <c:v>#N/A</c:v>
                </c:pt>
                <c:pt idx="7">
                  <c:v>9.e-002</c:v>
                </c:pt>
                <c:pt idx="8">
                  <c:v>#N/A</c:v>
                </c:pt>
                <c:pt idx="9">
                  <c:v>5.e-002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15.12</c:v>
                </c:pt>
                <c:pt idx="2">
                  <c:v>#N/A</c:v>
                </c:pt>
                <c:pt idx="3">
                  <c:v>8.09</c:v>
                </c:pt>
                <c:pt idx="4">
                  <c:v>#N/A</c:v>
                </c:pt>
                <c:pt idx="5">
                  <c:v>1.63</c:v>
                </c:pt>
                <c:pt idx="6">
                  <c:v>#N/A</c:v>
                </c:pt>
                <c:pt idx="7">
                  <c:v>13.49</c:v>
                </c:pt>
                <c:pt idx="8">
                  <c:v>#N/A</c:v>
                </c:pt>
                <c:pt idx="9">
                  <c:v>6.12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206</c:v>
                </c:pt>
                <c:pt idx="5">
                  <c:v>207</c:v>
                </c:pt>
                <c:pt idx="8">
                  <c:v>204</c:v>
                </c:pt>
                <c:pt idx="11">
                  <c:v>208</c:v>
                </c:pt>
                <c:pt idx="14">
                  <c:v>276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c:v>
                </c:pt>
                <c:pt idx="3">
                  <c:v>17</c:v>
                </c:pt>
                <c:pt idx="6">
                  <c:v>12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137</c:v>
                </c:pt>
                <c:pt idx="3">
                  <c:v>146</c:v>
                </c:pt>
                <c:pt idx="6">
                  <c:v>151</c:v>
                </c:pt>
                <c:pt idx="9">
                  <c:v>163</c:v>
                </c:pt>
                <c:pt idx="12">
                  <c:v>264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c:v>
                </c:pt>
                <c:pt idx="2">
                  <c:v>#N/A</c:v>
                </c:pt>
                <c:pt idx="3">
                  <c:v>#N/A</c:v>
                </c:pt>
                <c:pt idx="4">
                  <c:v>-44</c:v>
                </c:pt>
                <c:pt idx="5">
                  <c:v>#N/A</c:v>
                </c:pt>
                <c:pt idx="6">
                  <c:v>#N/A</c:v>
                </c:pt>
                <c:pt idx="7">
                  <c:v>-41</c:v>
                </c:pt>
                <c:pt idx="8">
                  <c:v>#N/A</c:v>
                </c:pt>
                <c:pt idx="9">
                  <c:v>#N/A</c:v>
                </c:pt>
                <c:pt idx="10">
                  <c:v>-43</c:v>
                </c:pt>
                <c:pt idx="11">
                  <c:v>#N/A</c:v>
                </c:pt>
                <c:pt idx="12">
                  <c:v>#N/A</c:v>
                </c:pt>
                <c:pt idx="13">
                  <c:v>-9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2466</c:v>
                </c:pt>
                <c:pt idx="5">
                  <c:v>2494</c:v>
                </c:pt>
                <c:pt idx="8">
                  <c:v>2493</c:v>
                </c:pt>
                <c:pt idx="11">
                  <c:v>2494</c:v>
                </c:pt>
                <c:pt idx="14">
                  <c:v>2437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3186</c:v>
                </c:pt>
                <c:pt idx="5">
                  <c:v>3169</c:v>
                </c:pt>
                <c:pt idx="8">
                  <c:v>3291</c:v>
                </c:pt>
                <c:pt idx="11">
                  <c:v>3347</c:v>
                </c:pt>
                <c:pt idx="14">
                  <c:v>3540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324</c:v>
                </c:pt>
                <c:pt idx="3">
                  <c:v>339</c:v>
                </c:pt>
                <c:pt idx="6">
                  <c:v>342</c:v>
                </c:pt>
                <c:pt idx="9">
                  <c:v>359</c:v>
                </c:pt>
                <c:pt idx="12">
                  <c:v>375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c:v>
                </c:pt>
                <c:pt idx="3">
                  <c:v>17</c:v>
                </c:pt>
                <c:pt idx="6">
                  <c:v>4</c:v>
                </c:pt>
                <c:pt idx="9">
                  <c:v>2</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c:v>
                </c:pt>
                <c:pt idx="3">
                  <c:v>17</c:v>
                </c:pt>
                <c:pt idx="6">
                  <c:v>7</c:v>
                </c:pt>
                <c:pt idx="9">
                  <c:v>7</c:v>
                </c:pt>
                <c:pt idx="12">
                  <c:v>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2175</c:v>
                </c:pt>
                <c:pt idx="3">
                  <c:v>2295</c:v>
                </c:pt>
                <c:pt idx="6">
                  <c:v>2369</c:v>
                </c:pt>
                <c:pt idx="9">
                  <c:v>2450</c:v>
                </c:pt>
                <c:pt idx="12">
                  <c:v>2429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625</c:v>
                </c:pt>
                <c:pt idx="1">
                  <c:v>643</c:v>
                </c:pt>
                <c:pt idx="2">
                  <c:v>786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608</c:v>
                </c:pt>
                <c:pt idx="1">
                  <c:v>611</c:v>
                </c:pt>
                <c:pt idx="2">
                  <c:v>466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1699</c:v>
                </c:pt>
                <c:pt idx="1">
                  <c:v>1709</c:v>
                </c:pt>
                <c:pt idx="2">
                  <c:v>1795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{1866B6EC-F67D-4774-A29D-55782FB2AD35}</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{95C87473-AF23-4878-BD9C-63CDF6EAED89}</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{C168E66A-8F2A-4C04-8669-553896B4C1B5}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{77D4DE65-88A6-46D1-8F93-AB9EF3250A3B}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{EFB9C934-178E-42E4-9E00-FA22A00997A3}</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{763769D0-4788-4B6D-AF18-03D0A3F81619}</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{D1C620BE-29C1-4290-B013-C7AF436DB65F}</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{D3F51D50-3BF3-425C-B82C-F76D1B83E347}</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{F07D3487-030B-4D34-B8B8-28EF9576AFC7}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66.3</c:v>
                </c:pt>
                <c:pt idx="8">
                  <c:v>66.900000000000006</c:v>
                </c:pt>
                <c:pt idx="16">
                  <c:v>67.400000000000006</c:v>
                </c:pt>
                <c:pt idx="24">
                  <c:v>68</c:v>
                </c:pt>
                <c:pt idx="32">
                  <c:v>68.2</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{1D1580B2-98A5-4509-98F6-57BF64BD97A2}</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{97A5ECEC-7024-4F2E-8671-9D1F09B91210}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{14D68F82-239D-41BE-84E4-84818723CD0B}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{86B0A58B-A441-41B9-981A-E3B6DBB2C6BC}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{0C18F69E-C573-4B83-99B7-EAB9EDC50C01}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{19BE346F-1A58-48A5-AE42-172F4EAA7ECD}</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{055DEC65-A921-41B3-9CDB-92CC28F79BDA}</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{1430ECC5-DE30-4603-B6DB-A81438C59EFB}</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{87FFFFA8-36AF-4CF4-A642-4DFB3733ADF6}</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{6512A286-5752-42B4-ABFE-C9F63D176EE1}</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{C17608A4-8CDD-4F74-B81D-EC96B11AB2B6}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{66CA8DE1-0D05-4625-82CD-0482FA37DC64}</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{917D4E09-5659-4639-A9DD-3EF74DD22AD0}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{D8B3C586-599C-4832-97C3-C15DE0597262}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{A5CB041E-A1A3-4F1E-9BD8-80EE857E083A}</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{E080B9E7-488B-4477-AE4E-2831C40F7ED1}</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{D18A4E72-9320-4D71-B0EF-E056C835475A}</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{89AA81EC-5F94-4031-8806-A0D8BC829233}</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-4.8</c:v>
                </c:pt>
                <c:pt idx="8">
                  <c:v>-4.9000000000000004</c:v>
                </c:pt>
                <c:pt idx="16">
                  <c:v>-4.7</c:v>
                </c:pt>
                <c:pt idx="24">
                  <c:v>-4.2</c:v>
                </c:pt>
                <c:pt idx="32">
                  <c:v>-2.9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{583C8139-DBD5-4F6E-9820-B938AF4E366D}</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{F00D4035-C12F-4C91-B640-582EF1B20A1F}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{39EAF900-AD65-4F81-8548-6380587CB22E}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{3BB00901-C77F-4C56-A6A0-AF28F46E149C}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{969ABBFF-94FA-489C-A503-B00F5F908876}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{B8B63F86-ED66-46D9-9E5D-55875AD12198}</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{472EFEB0-415D-4294-9702-F91DFE88B895}</c15:txfldGUID>
                      <c15:f>'公会計指標分析・財政指標組合せ分析表'!$CF$72</c15:f>
                      <c15:dlblFieldTableCache>
                        <c:ptCount val="1"/>
                        <c:pt idx="0">
                          <c:v>R02</c:v>
                        </c:pt>
                      </c15:dlblFieldTableCache>
                    </c15:dlblFTEntry>
                  </c15:dlblFieldTable>
                </c:ext>
              </c:extLst>
            </c:dLbl>
            <c:dLbl>
              <c:idx val="24"/>
              <c:layout>
                <c:manualLayout>
                  <c:x val="-4.4905057365901141e-002"/>
                  <c:y val="-4.34959213155358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{495F7DC5-D1AB-42C2-98D3-AFC740B9A417}</c15:txfldGUID>
                      <c15:f>'公会計指標分析・財政指標組合せ分析表'!$CN$72</c15:f>
                      <c15:dlblFieldTableCache>
                        <c:ptCount val="1"/>
                        <c:pt idx="0">
                          <c:v>R03</c:v>
                        </c:pt>
                      </c15:dlblFieldTableCache>
                    </c15:dlblFTEntry>
                  </c15:dlblFieldTable>
                </c:ext>
              </c:extLst>
            </c:dLbl>
            <c:dLbl>
              <c:idx val="32"/>
              <c:layout>
                <c:manualLayout>
                  <c:x val="-1.8235628084250027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{89D083C2-00C7-4AFA-A1B0-931CC0E58417}</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6"/>
          <c:min val="6.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三位一体改革以降、地方債新規発行抑制を行ってきたが、温泉施設の大規模改修や福祉施設の整備、モネの庭の光の庭リニューアル、小水力発電施設詳細設計等にかかる大型事業の起債発行の影響により、元金償還開始に伴う公債費の大幅な増加が見込まれる。また、今後脱炭素関連事業が開始されると更なる負担が見込まれることとなる。</a:t>
          </a:r>
        </a:p>
        <a:p>
          <a:r>
            <a:rPr kumimoji="1" lang="ja-JP" altLang="en-US" sz="1400">
              <a:latin typeface="ＭＳ ゴシック"/>
              <a:ea typeface="ＭＳ ゴシック"/>
            </a:rPr>
            <a:t>　任意繰上償還による民間資金借入分の元利償還金の圧縮を継続的に行いながら、財政状況を勘案した計画的な事業の実施とそれに伴う必要最低限の地方債の発行に努める。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近年は、任意繰上償還を行っており、地方債現在高は低水準であったが、温泉施設の大規模改修や福祉施設の整備、モネの庭の光の庭リニューアル、小水力発電施設詳細設計等に伴う新規発行によって増加傾向にある。</a:t>
          </a:r>
        </a:p>
        <a:p>
          <a:r>
            <a:rPr kumimoji="1" lang="ja-JP" altLang="en-US" sz="1400">
              <a:latin typeface="ＭＳ ゴシック"/>
              <a:ea typeface="ＭＳ ゴシック"/>
            </a:rPr>
            <a:t>　今後、脱炭素先行地域事業の事業化に伴う保小中一体化施設</a:t>
          </a:r>
          <a:r>
            <a:rPr kumimoji="1" lang="en-US" altLang="ja-JP" sz="1400">
              <a:latin typeface="ＭＳ ゴシック"/>
              <a:ea typeface="ＭＳ ゴシック"/>
            </a:rPr>
            <a:t>ZEB</a:t>
          </a:r>
          <a:r>
            <a:rPr kumimoji="1" lang="ja-JP" altLang="en-US" sz="1400">
              <a:latin typeface="ＭＳ ゴシック"/>
              <a:ea typeface="ＭＳ ゴシック"/>
            </a:rPr>
            <a:t>化整備や小水力発電施設整備等の大型事業により、地方債の増加が見込まれる。</a:t>
          </a:r>
        </a:p>
        <a:p>
          <a:r>
            <a:rPr kumimoji="1" lang="ja-JP" altLang="en-US" sz="1400">
              <a:latin typeface="ＭＳ ゴシック"/>
              <a:ea typeface="ＭＳ ゴシック"/>
            </a:rPr>
            <a:t>　一部事務組合に係る地方債は、現在のところ新たな地方債発行を予定されていない。</a:t>
          </a:r>
        </a:p>
        <a:p>
          <a:r>
            <a:rPr kumimoji="1" lang="ja-JP" altLang="en-US" sz="1400">
              <a:latin typeface="ＭＳ ゴシック"/>
              <a:ea typeface="ＭＳ ゴシック"/>
            </a:rPr>
            <a:t>　現在、将来負担額を充当可能財源が上回る状況で推移しており、今後も同じ水準を維持していくものと見込まれる。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高知県北川村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財政調整基金は、利子や決算剰余金の積立により徐々に増加している。</a:t>
          </a: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R1</a:t>
          </a:r>
          <a:r>
            <a:rPr kumimoji="1" lang="ja-JP" altLang="en-US" sz="1300">
              <a:solidFill>
                <a:schemeClr val="dk1"/>
              </a:solidFill>
              <a:effectLst/>
              <a:latin typeface="ＭＳ ゴシック"/>
              <a:ea typeface="ＭＳ ゴシック"/>
              <a:cs typeface="+mn-cs"/>
            </a:rPr>
            <a:t>年度から森林環境譲与税基金積立を開始し、充当事業の残額を積み立てることで、</a:t>
          </a:r>
          <a:r>
            <a:rPr kumimoji="1" lang="en-US" altLang="ja-JP" sz="1300">
              <a:solidFill>
                <a:schemeClr val="dk1"/>
              </a:solidFill>
              <a:effectLst/>
              <a:latin typeface="ＭＳ ゴシック"/>
              <a:ea typeface="ＭＳ ゴシック"/>
              <a:cs typeface="+mn-cs"/>
            </a:rPr>
            <a:t>73,700</a:t>
          </a:r>
          <a:r>
            <a:rPr kumimoji="1" lang="ja-JP" altLang="en-US" sz="1300">
              <a:solidFill>
                <a:schemeClr val="dk1"/>
              </a:solidFill>
              <a:effectLst/>
              <a:latin typeface="ＭＳ ゴシック"/>
              <a:ea typeface="ＭＳ ゴシック"/>
              <a:cs typeface="+mn-cs"/>
            </a:rPr>
            <a:t>千円程まで基金残高が増加している。</a:t>
          </a:r>
        </a:p>
        <a:p>
          <a:r>
            <a:rPr kumimoji="1" lang="ja-JP" altLang="en-US" sz="1300">
              <a:solidFill>
                <a:schemeClr val="dk1"/>
              </a:solidFill>
              <a:effectLst/>
              <a:latin typeface="ＭＳ ゴシック"/>
              <a:ea typeface="ＭＳ ゴシック"/>
              <a:cs typeface="+mn-cs"/>
            </a:rPr>
            <a:t>　ふるさときたがわ基金についても、繰入金額が増額したもの、寄附額の増加等により基金残高が増加している。</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利子や決算剰余金の積立やふるさと納税の積立以外は、積立は予定していない。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脱炭素関連事業（庁舎</a:t>
          </a:r>
          <a:r>
            <a:rPr kumimoji="1" lang="en-US" altLang="ja-JP" sz="1300">
              <a:solidFill>
                <a:schemeClr val="dk1"/>
              </a:solidFill>
              <a:effectLst/>
              <a:latin typeface="ＭＳ ゴシック"/>
              <a:ea typeface="ＭＳ ゴシック"/>
              <a:cs typeface="+mn-cs"/>
            </a:rPr>
            <a:t>ZEB</a:t>
          </a:r>
          <a:r>
            <a:rPr kumimoji="1" lang="ja-JP" altLang="en-US" sz="1300">
              <a:solidFill>
                <a:schemeClr val="dk1"/>
              </a:solidFill>
              <a:effectLst/>
              <a:latin typeface="ＭＳ ゴシック"/>
              <a:ea typeface="ＭＳ ゴシック"/>
              <a:cs typeface="+mn-cs"/>
            </a:rPr>
            <a:t>化や保小中一体化施設、小水力発電施設等）に施設整備基金等を取り崩し活用していく予定である。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施設等整備基金：村の施設となるべき土地、建物及び備品の取得等の財源</a:t>
          </a:r>
        </a:p>
        <a:p>
          <a:r>
            <a:rPr kumimoji="1" lang="ja-JP" altLang="en-US" sz="1300">
              <a:solidFill>
                <a:schemeClr val="dk1"/>
              </a:solidFill>
              <a:effectLst/>
              <a:latin typeface="ＭＳ ゴシック"/>
              <a:ea typeface="ＭＳ ゴシック"/>
              <a:cs typeface="+mn-cs"/>
            </a:rPr>
            <a:t>　学校教育施設整備基金：村内の公立学校整備の財源</a:t>
          </a:r>
        </a:p>
        <a:p>
          <a:r>
            <a:rPr kumimoji="1" lang="ja-JP" altLang="en-US" sz="1300">
              <a:solidFill>
                <a:schemeClr val="dk1"/>
              </a:solidFill>
              <a:effectLst/>
              <a:latin typeface="ＭＳ ゴシック"/>
              <a:ea typeface="ＭＳ ゴシック"/>
              <a:cs typeface="+mn-cs"/>
            </a:rPr>
            <a:t>　ふるさときたがわ基金：産業、福祉、教育等の諸事業実施のための財源</a:t>
          </a:r>
        </a:p>
        <a:p>
          <a:r>
            <a:rPr kumimoji="1" lang="ja-JP" altLang="en-US" sz="1300">
              <a:solidFill>
                <a:schemeClr val="dk1"/>
              </a:solidFill>
              <a:effectLst/>
              <a:latin typeface="ＭＳ ゴシック"/>
              <a:ea typeface="ＭＳ ゴシック"/>
              <a:cs typeface="+mn-cs"/>
            </a:rPr>
            <a:t>　公営住宅施設整備基金：公営住宅の施設改修等のための財源</a:t>
          </a:r>
        </a:p>
        <a:p>
          <a:r>
            <a:rPr kumimoji="1" lang="ja-JP" altLang="en-US" sz="1300">
              <a:solidFill>
                <a:schemeClr val="dk1"/>
              </a:solidFill>
              <a:effectLst/>
              <a:latin typeface="ＭＳ ゴシック"/>
              <a:ea typeface="ＭＳ ゴシック"/>
              <a:cs typeface="+mn-cs"/>
            </a:rPr>
            <a:t>　むらづくり基金：人材の育成のための事業、伝統・文化の継承のための事業、地域間交流のための事業、地場産業の育成のための事業のための財源 </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令和４年度は各基金利子の積立を行った。また、ふるさときたがわ基金は寄附額を積み立てたことに伴い、</a:t>
          </a:r>
          <a:r>
            <a:rPr kumimoji="1" lang="en-US" altLang="ja-JP" sz="1300">
              <a:solidFill>
                <a:schemeClr val="dk1"/>
              </a:solidFill>
              <a:effectLst/>
              <a:latin typeface="ＭＳ ゴシック"/>
              <a:ea typeface="ＭＳ ゴシック"/>
              <a:cs typeface="+mn-cs"/>
            </a:rPr>
            <a:t>47</a:t>
          </a:r>
          <a:r>
            <a:rPr kumimoji="1" lang="ja-JP" altLang="en-US" sz="1300">
              <a:solidFill>
                <a:schemeClr val="dk1"/>
              </a:solidFill>
              <a:effectLst/>
              <a:latin typeface="ＭＳ ゴシック"/>
              <a:ea typeface="ＭＳ ゴシック"/>
              <a:cs typeface="+mn-cs"/>
            </a:rPr>
            <a:t>百万円増額、森林環境譲与税基金は譲与税の一部を積み立てたことにより</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百万円増額している。</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脱炭素関連事業（役場庁舎</a:t>
          </a:r>
          <a:r>
            <a:rPr kumimoji="1" lang="en-US" altLang="ja-JP" sz="1300">
              <a:solidFill>
                <a:schemeClr val="dk1"/>
              </a:solidFill>
              <a:effectLst/>
              <a:latin typeface="ＭＳ ゴシック"/>
              <a:ea typeface="ＭＳ ゴシック"/>
              <a:cs typeface="+mn-cs"/>
            </a:rPr>
            <a:t>ZEB</a:t>
          </a:r>
          <a:r>
            <a:rPr kumimoji="1" lang="ja-JP" altLang="en-US" sz="1300">
              <a:solidFill>
                <a:schemeClr val="dk1"/>
              </a:solidFill>
              <a:effectLst/>
              <a:latin typeface="ＭＳ ゴシック"/>
              <a:ea typeface="ＭＳ ゴシック"/>
              <a:cs typeface="+mn-cs"/>
            </a:rPr>
            <a:t>化、保小中一体化施設、小水力発電施設等）に対し、施設整備基金、学校教育施設整備基金、森林環境譲与税を活用することとなるため、これらの基金は大幅な減少が見込まれる。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今後もコンスタントに積立を行い、基金残高の維持を行う。</a:t>
          </a:r>
        </a:p>
        <a:p>
          <a:r>
            <a:rPr kumimoji="1" lang="ja-JP" altLang="en-US" sz="1300">
              <a:solidFill>
                <a:schemeClr val="dk1"/>
              </a:solidFill>
              <a:effectLst/>
              <a:latin typeface="ＭＳ ゴシック"/>
              <a:ea typeface="ＭＳ ゴシック"/>
              <a:cs typeface="+mn-cs"/>
            </a:rPr>
            <a:t>　また、ふるさときたがわ基金については、各事業に効果的に活用していく。</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利子及び決算剰余金の積立により、増加している。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圃場整備事業や脱炭素関連事業により基金を充当していく予定であり、令和７年度以降に大幅な減少が見込まれる。</a:t>
          </a: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令和４年度は当該基金を活用し任意繰上償還を実施したことに伴い、大幅に減少している。</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脱炭素関連事業等の大規模な事業が控えているため、積極的に基金を活用し任意繰上償還に取り組み財政の健全化を図っていく予定である。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44" name="テキスト ボックス 4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類似団体平均値を上回っている。この値は概ね</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を超えると公共施設整備の改修等・更新の検討が必要となると言われている。</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年度は有形固定資産の新規取得があったため、一時的に減少しているものの、全体として資産の老朽化は進行している状況である。</a:t>
          </a:r>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155575</xdr:rowOff>
    </xdr:from>
    <xdr:to xmlns:xdr="http://schemas.openxmlformats.org/drawingml/2006/spreadsheetDrawing">
      <xdr:col>23</xdr:col>
      <xdr:colOff>85090</xdr:colOff>
      <xdr:row>34</xdr:row>
      <xdr:rowOff>168910</xdr:rowOff>
    </xdr:to>
    <xdr:cxnSp macro="">
      <xdr:nvCxnSpPr>
        <xdr:cNvPr id="77" name="直線コネクタ 76"/>
        <xdr:cNvCxnSpPr/>
      </xdr:nvCxnSpPr>
      <xdr:spPr>
        <a:xfrm flipV="1">
          <a:off x="4760595" y="538480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1270</xdr:rowOff>
    </xdr:from>
    <xdr:ext cx="403860" cy="259080"/>
    <xdr:sp macro="" textlink="">
      <xdr:nvSpPr>
        <xdr:cNvPr id="78" name="有形固定資産減価償却率最小値テキスト"/>
        <xdr:cNvSpPr txBox="1"/>
      </xdr:nvSpPr>
      <xdr:spPr>
        <a:xfrm>
          <a:off x="4813300" y="6773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168910</xdr:rowOff>
    </xdr:from>
    <xdr:to xmlns:xdr="http://schemas.openxmlformats.org/drawingml/2006/spreadsheetDrawing">
      <xdr:col>23</xdr:col>
      <xdr:colOff>174625</xdr:colOff>
      <xdr:row>34</xdr:row>
      <xdr:rowOff>168910</xdr:rowOff>
    </xdr:to>
    <xdr:cxnSp macro="">
      <xdr:nvCxnSpPr>
        <xdr:cNvPr id="79" name="直線コネクタ 78"/>
        <xdr:cNvCxnSpPr/>
      </xdr:nvCxnSpPr>
      <xdr:spPr>
        <a:xfrm>
          <a:off x="4673600" y="676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102235</xdr:rowOff>
    </xdr:from>
    <xdr:ext cx="403860" cy="258445"/>
    <xdr:sp macro="" textlink="">
      <xdr:nvSpPr>
        <xdr:cNvPr id="80" name="有形固定資産減価償却率最大値テキスト"/>
        <xdr:cNvSpPr txBox="1"/>
      </xdr:nvSpPr>
      <xdr:spPr>
        <a:xfrm>
          <a:off x="4813300" y="5160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155575</xdr:rowOff>
    </xdr:from>
    <xdr:to xmlns:xdr="http://schemas.openxmlformats.org/drawingml/2006/spreadsheetDrawing">
      <xdr:col>23</xdr:col>
      <xdr:colOff>174625</xdr:colOff>
      <xdr:row>26</xdr:row>
      <xdr:rowOff>155575</xdr:rowOff>
    </xdr:to>
    <xdr:cxnSp macro="">
      <xdr:nvCxnSpPr>
        <xdr:cNvPr id="81" name="直線コネクタ 80"/>
        <xdr:cNvCxnSpPr/>
      </xdr:nvCxnSpPr>
      <xdr:spPr>
        <a:xfrm>
          <a:off x="4673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15240</xdr:rowOff>
    </xdr:from>
    <xdr:ext cx="403860" cy="259080"/>
    <xdr:sp macro="" textlink="">
      <xdr:nvSpPr>
        <xdr:cNvPr id="82" name="有形固定資産減価償却率平均値テキスト"/>
        <xdr:cNvSpPr txBox="1"/>
      </xdr:nvSpPr>
      <xdr:spPr>
        <a:xfrm>
          <a:off x="4813300" y="610171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163830</xdr:rowOff>
    </xdr:from>
    <xdr:to xmlns:xdr="http://schemas.openxmlformats.org/drawingml/2006/spreadsheetDrawing">
      <xdr:col>23</xdr:col>
      <xdr:colOff>136525</xdr:colOff>
      <xdr:row>32</xdr:row>
      <xdr:rowOff>93980</xdr:rowOff>
    </xdr:to>
    <xdr:sp macro="" textlink="">
      <xdr:nvSpPr>
        <xdr:cNvPr id="83" name="フローチャート: 判断 82"/>
        <xdr:cNvSpPr/>
      </xdr:nvSpPr>
      <xdr:spPr>
        <a:xfrm>
          <a:off x="47117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120650</xdr:rowOff>
    </xdr:from>
    <xdr:to xmlns:xdr="http://schemas.openxmlformats.org/drawingml/2006/spreadsheetDrawing">
      <xdr:col>19</xdr:col>
      <xdr:colOff>187325</xdr:colOff>
      <xdr:row>32</xdr:row>
      <xdr:rowOff>50800</xdr:rowOff>
    </xdr:to>
    <xdr:sp macro="" textlink="">
      <xdr:nvSpPr>
        <xdr:cNvPr id="84" name="フローチャート: 判断 83"/>
        <xdr:cNvSpPr/>
      </xdr:nvSpPr>
      <xdr:spPr>
        <a:xfrm>
          <a:off x="40005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80010</xdr:rowOff>
    </xdr:from>
    <xdr:to xmlns:xdr="http://schemas.openxmlformats.org/drawingml/2006/spreadsheetDrawing">
      <xdr:col>15</xdr:col>
      <xdr:colOff>187325</xdr:colOff>
      <xdr:row>32</xdr:row>
      <xdr:rowOff>10160</xdr:rowOff>
    </xdr:to>
    <xdr:sp macro="" textlink="">
      <xdr:nvSpPr>
        <xdr:cNvPr id="85" name="フローチャート: 判断 84"/>
        <xdr:cNvSpPr/>
      </xdr:nvSpPr>
      <xdr:spPr>
        <a:xfrm>
          <a:off x="3238500" y="616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58420</xdr:rowOff>
    </xdr:from>
    <xdr:to xmlns:xdr="http://schemas.openxmlformats.org/drawingml/2006/spreadsheetDrawing">
      <xdr:col>11</xdr:col>
      <xdr:colOff>187325</xdr:colOff>
      <xdr:row>31</xdr:row>
      <xdr:rowOff>160020</xdr:rowOff>
    </xdr:to>
    <xdr:sp macro="" textlink="">
      <xdr:nvSpPr>
        <xdr:cNvPr id="86" name="フローチャート: 判断 85"/>
        <xdr:cNvSpPr/>
      </xdr:nvSpPr>
      <xdr:spPr>
        <a:xfrm>
          <a:off x="2476500" y="61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24765</xdr:rowOff>
    </xdr:from>
    <xdr:to xmlns:xdr="http://schemas.openxmlformats.org/drawingml/2006/spreadsheetDrawing">
      <xdr:col>7</xdr:col>
      <xdr:colOff>187325</xdr:colOff>
      <xdr:row>31</xdr:row>
      <xdr:rowOff>126365</xdr:rowOff>
    </xdr:to>
    <xdr:sp macro="" textlink="">
      <xdr:nvSpPr>
        <xdr:cNvPr id="87" name="フローチャート: 判断 8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130810</xdr:rowOff>
    </xdr:from>
    <xdr:to xmlns:xdr="http://schemas.openxmlformats.org/drawingml/2006/spreadsheetDrawing">
      <xdr:col>23</xdr:col>
      <xdr:colOff>136525</xdr:colOff>
      <xdr:row>33</xdr:row>
      <xdr:rowOff>60960</xdr:rowOff>
    </xdr:to>
    <xdr:sp macro="" textlink="">
      <xdr:nvSpPr>
        <xdr:cNvPr id="93" name="楕円 92"/>
        <xdr:cNvSpPr/>
      </xdr:nvSpPr>
      <xdr:spPr>
        <a:xfrm>
          <a:off x="47117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109220</xdr:rowOff>
    </xdr:from>
    <xdr:ext cx="403860" cy="257810"/>
    <xdr:sp macro="" textlink="">
      <xdr:nvSpPr>
        <xdr:cNvPr id="94" name="有形固定資産減価償却率該当値テキスト"/>
        <xdr:cNvSpPr txBox="1"/>
      </xdr:nvSpPr>
      <xdr:spPr>
        <a:xfrm>
          <a:off x="4813300" y="63671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124460</xdr:rowOff>
    </xdr:from>
    <xdr:to xmlns:xdr="http://schemas.openxmlformats.org/drawingml/2006/spreadsheetDrawing">
      <xdr:col>19</xdr:col>
      <xdr:colOff>187325</xdr:colOff>
      <xdr:row>33</xdr:row>
      <xdr:rowOff>54610</xdr:rowOff>
    </xdr:to>
    <xdr:sp macro="" textlink="">
      <xdr:nvSpPr>
        <xdr:cNvPr id="95" name="楕円 94"/>
        <xdr:cNvSpPr/>
      </xdr:nvSpPr>
      <xdr:spPr>
        <a:xfrm>
          <a:off x="4000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3810</xdr:rowOff>
    </xdr:from>
    <xdr:to xmlns:xdr="http://schemas.openxmlformats.org/drawingml/2006/spreadsheetDrawing">
      <xdr:col>23</xdr:col>
      <xdr:colOff>85725</xdr:colOff>
      <xdr:row>33</xdr:row>
      <xdr:rowOff>10160</xdr:rowOff>
    </xdr:to>
    <xdr:cxnSp macro="">
      <xdr:nvCxnSpPr>
        <xdr:cNvPr id="96" name="直線コネクタ 95"/>
        <xdr:cNvCxnSpPr/>
      </xdr:nvCxnSpPr>
      <xdr:spPr>
        <a:xfrm>
          <a:off x="4051300" y="6433185"/>
          <a:ext cx="711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106045</xdr:rowOff>
    </xdr:from>
    <xdr:to xmlns:xdr="http://schemas.openxmlformats.org/drawingml/2006/spreadsheetDrawing">
      <xdr:col>15</xdr:col>
      <xdr:colOff>187325</xdr:colOff>
      <xdr:row>33</xdr:row>
      <xdr:rowOff>36195</xdr:rowOff>
    </xdr:to>
    <xdr:sp macro="" textlink="">
      <xdr:nvSpPr>
        <xdr:cNvPr id="97" name="楕円 96"/>
        <xdr:cNvSpPr/>
      </xdr:nvSpPr>
      <xdr:spPr>
        <a:xfrm>
          <a:off x="3238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156845</xdr:rowOff>
    </xdr:from>
    <xdr:to xmlns:xdr="http://schemas.openxmlformats.org/drawingml/2006/spreadsheetDrawing">
      <xdr:col>19</xdr:col>
      <xdr:colOff>136525</xdr:colOff>
      <xdr:row>33</xdr:row>
      <xdr:rowOff>3810</xdr:rowOff>
    </xdr:to>
    <xdr:cxnSp macro="">
      <xdr:nvCxnSpPr>
        <xdr:cNvPr id="98" name="直線コネクタ 97"/>
        <xdr:cNvCxnSpPr/>
      </xdr:nvCxnSpPr>
      <xdr:spPr>
        <a:xfrm>
          <a:off x="3289300" y="641477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90805</xdr:rowOff>
    </xdr:from>
    <xdr:to xmlns:xdr="http://schemas.openxmlformats.org/drawingml/2006/spreadsheetDrawing">
      <xdr:col>11</xdr:col>
      <xdr:colOff>187325</xdr:colOff>
      <xdr:row>33</xdr:row>
      <xdr:rowOff>20955</xdr:rowOff>
    </xdr:to>
    <xdr:sp macro="" textlink="">
      <xdr:nvSpPr>
        <xdr:cNvPr id="99" name="楕円 98"/>
        <xdr:cNvSpPr/>
      </xdr:nvSpPr>
      <xdr:spPr>
        <a:xfrm>
          <a:off x="247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141605</xdr:rowOff>
    </xdr:from>
    <xdr:to xmlns:xdr="http://schemas.openxmlformats.org/drawingml/2006/spreadsheetDrawing">
      <xdr:col>15</xdr:col>
      <xdr:colOff>136525</xdr:colOff>
      <xdr:row>32</xdr:row>
      <xdr:rowOff>156845</xdr:rowOff>
    </xdr:to>
    <xdr:cxnSp macro="">
      <xdr:nvCxnSpPr>
        <xdr:cNvPr id="100" name="直線コネクタ 99"/>
        <xdr:cNvCxnSpPr/>
      </xdr:nvCxnSpPr>
      <xdr:spPr>
        <a:xfrm>
          <a:off x="2527300" y="639953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72390</xdr:rowOff>
    </xdr:from>
    <xdr:to xmlns:xdr="http://schemas.openxmlformats.org/drawingml/2006/spreadsheetDrawing">
      <xdr:col>7</xdr:col>
      <xdr:colOff>187325</xdr:colOff>
      <xdr:row>33</xdr:row>
      <xdr:rowOff>2540</xdr:rowOff>
    </xdr:to>
    <xdr:sp macro="" textlink="">
      <xdr:nvSpPr>
        <xdr:cNvPr id="101" name="楕円 100"/>
        <xdr:cNvSpPr/>
      </xdr:nvSpPr>
      <xdr:spPr>
        <a:xfrm>
          <a:off x="1714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123190</xdr:rowOff>
    </xdr:from>
    <xdr:to xmlns:xdr="http://schemas.openxmlformats.org/drawingml/2006/spreadsheetDrawing">
      <xdr:col>11</xdr:col>
      <xdr:colOff>136525</xdr:colOff>
      <xdr:row>32</xdr:row>
      <xdr:rowOff>141605</xdr:rowOff>
    </xdr:to>
    <xdr:cxnSp macro="">
      <xdr:nvCxnSpPr>
        <xdr:cNvPr id="102" name="直線コネクタ 101"/>
        <xdr:cNvCxnSpPr/>
      </xdr:nvCxnSpPr>
      <xdr:spPr>
        <a:xfrm>
          <a:off x="1765300" y="638111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67310</xdr:rowOff>
    </xdr:from>
    <xdr:ext cx="403860" cy="259080"/>
    <xdr:sp macro="" textlink="">
      <xdr:nvSpPr>
        <xdr:cNvPr id="103" name="n_1aveValue有形固定資産減価償却率"/>
        <xdr:cNvSpPr txBox="1"/>
      </xdr:nvSpPr>
      <xdr:spPr>
        <a:xfrm>
          <a:off x="3836035" y="5982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26670</xdr:rowOff>
    </xdr:from>
    <xdr:ext cx="403860" cy="259080"/>
    <xdr:sp macro="" textlink="">
      <xdr:nvSpPr>
        <xdr:cNvPr id="104" name="n_2aveValue有形固定資産減価償却率"/>
        <xdr:cNvSpPr txBox="1"/>
      </xdr:nvSpPr>
      <xdr:spPr>
        <a:xfrm>
          <a:off x="3086735" y="5941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5080</xdr:rowOff>
    </xdr:from>
    <xdr:ext cx="403860" cy="259080"/>
    <xdr:sp macro="" textlink="">
      <xdr:nvSpPr>
        <xdr:cNvPr id="105" name="n_3aveValue有形固定資産減価償却率"/>
        <xdr:cNvSpPr txBox="1"/>
      </xdr:nvSpPr>
      <xdr:spPr>
        <a:xfrm>
          <a:off x="2324735" y="59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143510</xdr:rowOff>
    </xdr:from>
    <xdr:ext cx="403860" cy="257810"/>
    <xdr:sp macro="" textlink="">
      <xdr:nvSpPr>
        <xdr:cNvPr id="106" name="n_4aveValue有形固定資産減価償却率"/>
        <xdr:cNvSpPr txBox="1"/>
      </xdr:nvSpPr>
      <xdr:spPr>
        <a:xfrm>
          <a:off x="1562735" y="5887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45720</xdr:rowOff>
    </xdr:from>
    <xdr:ext cx="403860" cy="259080"/>
    <xdr:sp macro="" textlink="">
      <xdr:nvSpPr>
        <xdr:cNvPr id="107" name="n_1mainValue有形固定資産減価償却率"/>
        <xdr:cNvSpPr txBox="1"/>
      </xdr:nvSpPr>
      <xdr:spPr>
        <a:xfrm>
          <a:off x="3836035" y="6475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27305</xdr:rowOff>
    </xdr:from>
    <xdr:ext cx="403860" cy="259080"/>
    <xdr:sp macro="" textlink="">
      <xdr:nvSpPr>
        <xdr:cNvPr id="108" name="n_2mainValue有形固定資産減価償却率"/>
        <xdr:cNvSpPr txBox="1"/>
      </xdr:nvSpPr>
      <xdr:spPr>
        <a:xfrm>
          <a:off x="3086735" y="645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12065</xdr:rowOff>
    </xdr:from>
    <xdr:ext cx="403860" cy="259080"/>
    <xdr:sp macro="" textlink="">
      <xdr:nvSpPr>
        <xdr:cNvPr id="109" name="n_3mainValue有形固定資産減価償却率"/>
        <xdr:cNvSpPr txBox="1"/>
      </xdr:nvSpPr>
      <xdr:spPr>
        <a:xfrm>
          <a:off x="2324735" y="6441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165100</xdr:rowOff>
    </xdr:from>
    <xdr:ext cx="403860" cy="259080"/>
    <xdr:sp macro="" textlink="">
      <xdr:nvSpPr>
        <xdr:cNvPr id="110" name="n_4mainValue有形固定資産減価償却率"/>
        <xdr:cNvSpPr txBox="1"/>
      </xdr:nvSpPr>
      <xdr:spPr>
        <a:xfrm>
          <a:off x="1562735" y="6423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脱炭素事業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保小中一体化促進</a:t>
          </a:r>
          <a:r>
            <a:rPr kumimoji="1" lang="ja-JP" altLang="ja-JP" sz="1100">
              <a:solidFill>
                <a:schemeClr val="dk1"/>
              </a:solidFill>
              <a:effectLst/>
              <a:latin typeface="+mn-lt"/>
              <a:ea typeface="+mn-ea"/>
              <a:cs typeface="+mn-cs"/>
            </a:rPr>
            <a:t>事業等の大規模事業、公共施設の老朽化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に備えてコンスタントに基金積立を実施しているため、将来負担額に対する充当可能基金残高が大きくなっている。これにより、債務償還可能年数がマイナスの値となっており、類似団体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26" name="テキスト ボックス 12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9575" cy="225425"/>
    <xdr:sp macro="" textlink="">
      <xdr:nvSpPr>
        <xdr:cNvPr id="128" name="テキスト ボックス 127"/>
        <xdr:cNvSpPr txBox="1"/>
      </xdr:nvSpPr>
      <xdr:spPr>
        <a:xfrm>
          <a:off x="10828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9575" cy="224155"/>
    <xdr:sp macro="" textlink="">
      <xdr:nvSpPr>
        <xdr:cNvPr id="130" name="テキスト ボックス 129"/>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9575" cy="225425"/>
    <xdr:sp macro="" textlink="">
      <xdr:nvSpPr>
        <xdr:cNvPr id="132" name="テキスト ボックス 131"/>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9575" cy="224155"/>
    <xdr:sp macro="" textlink="">
      <xdr:nvSpPr>
        <xdr:cNvPr id="134" name="テキスト ボックス 133"/>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73025</xdr:rowOff>
    </xdr:to>
    <xdr:cxnSp macro="">
      <xdr:nvCxnSpPr>
        <xdr:cNvPr id="139" name="直線コネクタ 138"/>
        <xdr:cNvCxnSpPr/>
      </xdr:nvCxnSpPr>
      <xdr:spPr>
        <a:xfrm flipV="1">
          <a:off x="14793595" y="5313045"/>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76835</xdr:rowOff>
    </xdr:from>
    <xdr:ext cx="468630" cy="257810"/>
    <xdr:sp macro="" textlink="">
      <xdr:nvSpPr>
        <xdr:cNvPr id="140" name="債務償還比率最小値テキスト"/>
        <xdr:cNvSpPr txBox="1"/>
      </xdr:nvSpPr>
      <xdr:spPr>
        <a:xfrm>
          <a:off x="14846300" y="6677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73025</xdr:rowOff>
    </xdr:from>
    <xdr:to xmlns:xdr="http://schemas.openxmlformats.org/drawingml/2006/spreadsheetDrawing">
      <xdr:col>76</xdr:col>
      <xdr:colOff>111125</xdr:colOff>
      <xdr:row>34</xdr:row>
      <xdr:rowOff>73025</xdr:rowOff>
    </xdr:to>
    <xdr:cxnSp macro="">
      <xdr:nvCxnSpPr>
        <xdr:cNvPr id="141" name="直線コネクタ 140"/>
        <xdr:cNvCxnSpPr/>
      </xdr:nvCxnSpPr>
      <xdr:spPr>
        <a:xfrm>
          <a:off x="1470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090" cy="257810"/>
    <xdr:sp macro="" textlink="">
      <xdr:nvSpPr>
        <xdr:cNvPr id="142"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29210</xdr:rowOff>
    </xdr:from>
    <xdr:ext cx="468630" cy="257810"/>
    <xdr:sp macro="" textlink="">
      <xdr:nvSpPr>
        <xdr:cNvPr id="144" name="債務償還比率平均値テキスト"/>
        <xdr:cNvSpPr txBox="1"/>
      </xdr:nvSpPr>
      <xdr:spPr>
        <a:xfrm>
          <a:off x="14846300" y="560133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50165</xdr:rowOff>
    </xdr:from>
    <xdr:to xmlns:xdr="http://schemas.openxmlformats.org/drawingml/2006/spreadsheetDrawing">
      <xdr:col>76</xdr:col>
      <xdr:colOff>73025</xdr:colOff>
      <xdr:row>28</xdr:row>
      <xdr:rowOff>151765</xdr:rowOff>
    </xdr:to>
    <xdr:sp macro="" textlink="">
      <xdr:nvSpPr>
        <xdr:cNvPr id="145" name="フローチャート: 判断 144"/>
        <xdr:cNvSpPr/>
      </xdr:nvSpPr>
      <xdr:spPr>
        <a:xfrm>
          <a:off x="147447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71120</xdr:rowOff>
    </xdr:from>
    <xdr:to xmlns:xdr="http://schemas.openxmlformats.org/drawingml/2006/spreadsheetDrawing">
      <xdr:col>72</xdr:col>
      <xdr:colOff>123825</xdr:colOff>
      <xdr:row>29</xdr:row>
      <xdr:rowOff>1270</xdr:rowOff>
    </xdr:to>
    <xdr:sp macro="" textlink="">
      <xdr:nvSpPr>
        <xdr:cNvPr id="146" name="フローチャート: 判断 145"/>
        <xdr:cNvSpPr/>
      </xdr:nvSpPr>
      <xdr:spPr>
        <a:xfrm>
          <a:off x="14033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40640</xdr:rowOff>
    </xdr:from>
    <xdr:to xmlns:xdr="http://schemas.openxmlformats.org/drawingml/2006/spreadsheetDrawing">
      <xdr:col>68</xdr:col>
      <xdr:colOff>123825</xdr:colOff>
      <xdr:row>29</xdr:row>
      <xdr:rowOff>141605</xdr:rowOff>
    </xdr:to>
    <xdr:sp macro="" textlink="">
      <xdr:nvSpPr>
        <xdr:cNvPr id="147" name="フローチャート: 判断 146"/>
        <xdr:cNvSpPr/>
      </xdr:nvSpPr>
      <xdr:spPr>
        <a:xfrm>
          <a:off x="13271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50800</xdr:rowOff>
    </xdr:from>
    <xdr:to xmlns:xdr="http://schemas.openxmlformats.org/drawingml/2006/spreadsheetDrawing">
      <xdr:col>64</xdr:col>
      <xdr:colOff>123825</xdr:colOff>
      <xdr:row>29</xdr:row>
      <xdr:rowOff>152400</xdr:rowOff>
    </xdr:to>
    <xdr:sp macro="" textlink="">
      <xdr:nvSpPr>
        <xdr:cNvPr id="148" name="フローチャート: 判断 147"/>
        <xdr:cNvSpPr/>
      </xdr:nvSpPr>
      <xdr:spPr>
        <a:xfrm>
          <a:off x="12509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15240</xdr:rowOff>
    </xdr:from>
    <xdr:to xmlns:xdr="http://schemas.openxmlformats.org/drawingml/2006/spreadsheetDrawing">
      <xdr:col>60</xdr:col>
      <xdr:colOff>123825</xdr:colOff>
      <xdr:row>29</xdr:row>
      <xdr:rowOff>116840</xdr:rowOff>
    </xdr:to>
    <xdr:sp macro="" textlink="">
      <xdr:nvSpPr>
        <xdr:cNvPr id="149" name="フローチャート: 判断 148"/>
        <xdr:cNvSpPr/>
      </xdr:nvSpPr>
      <xdr:spPr>
        <a:xfrm>
          <a:off x="11747500" y="57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17780</xdr:rowOff>
    </xdr:from>
    <xdr:ext cx="468630" cy="257810"/>
    <xdr:sp macro="" textlink="">
      <xdr:nvSpPr>
        <xdr:cNvPr id="155" name="n_1aveValue債務償還比率"/>
        <xdr:cNvSpPr txBox="1"/>
      </xdr:nvSpPr>
      <xdr:spPr>
        <a:xfrm>
          <a:off x="13836650" y="5418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158115</xdr:rowOff>
    </xdr:from>
    <xdr:ext cx="468630" cy="257810"/>
    <xdr:sp macro="" textlink="">
      <xdr:nvSpPr>
        <xdr:cNvPr id="156" name="n_2aveValue債務償還比率"/>
        <xdr:cNvSpPr txBox="1"/>
      </xdr:nvSpPr>
      <xdr:spPr>
        <a:xfrm>
          <a:off x="13087350" y="5558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168910</xdr:rowOff>
    </xdr:from>
    <xdr:ext cx="468630" cy="257810"/>
    <xdr:sp macro="" textlink="">
      <xdr:nvSpPr>
        <xdr:cNvPr id="157" name="n_3aveValue債務償還比率"/>
        <xdr:cNvSpPr txBox="1"/>
      </xdr:nvSpPr>
      <xdr:spPr>
        <a:xfrm>
          <a:off x="12325350" y="5569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133350</xdr:rowOff>
    </xdr:from>
    <xdr:ext cx="468630" cy="257810"/>
    <xdr:sp macro="" textlink="">
      <xdr:nvSpPr>
        <xdr:cNvPr id="158" name="n_4aveValue債務償還比率"/>
        <xdr:cNvSpPr txBox="1"/>
      </xdr:nvSpPr>
      <xdr:spPr>
        <a:xfrm>
          <a:off x="11563350" y="5534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1" name="テキスト ボックス 16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2" name="テキスト ボックス 16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3" name="テキスト ボックス 16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64" name="テキスト ボックス 16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64770</xdr:rowOff>
    </xdr:to>
    <xdr:cxnSp macro="">
      <xdr:nvCxnSpPr>
        <xdr:cNvPr id="58" name="直線コネクタ 57"/>
        <xdr:cNvCxnSpPr/>
      </xdr:nvCxnSpPr>
      <xdr:spPr>
        <a:xfrm flipV="1">
          <a:off x="4634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68580</xdr:rowOff>
    </xdr:from>
    <xdr:ext cx="405130" cy="259080"/>
    <xdr:sp macro="" textlink="">
      <xdr:nvSpPr>
        <xdr:cNvPr id="59" name="【道路】&#10;有形固定資産減価償却率最小値テキスト"/>
        <xdr:cNvSpPr txBox="1"/>
      </xdr:nvSpPr>
      <xdr:spPr>
        <a:xfrm>
          <a:off x="4673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64770</xdr:rowOff>
    </xdr:from>
    <xdr:to xmlns:xdr="http://schemas.openxmlformats.org/drawingml/2006/spreadsheetDrawing">
      <xdr:col>24</xdr:col>
      <xdr:colOff>152400</xdr:colOff>
      <xdr:row>42</xdr:row>
      <xdr:rowOff>64770</xdr:rowOff>
    </xdr:to>
    <xdr:cxnSp macro="">
      <xdr:nvCxnSpPr>
        <xdr:cNvPr id="60" name="直線コネクタ 59"/>
        <xdr:cNvCxnSpPr/>
      </xdr:nvCxnSpPr>
      <xdr:spPr>
        <a:xfrm>
          <a:off x="4546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30480</xdr:rowOff>
    </xdr:from>
    <xdr:ext cx="405130" cy="257810"/>
    <xdr:sp macro="" textlink="">
      <xdr:nvSpPr>
        <xdr:cNvPr id="63" name="【道路】&#10;有形固定資産減価償却率平均値テキスト"/>
        <xdr:cNvSpPr txBox="1"/>
      </xdr:nvSpPr>
      <xdr:spPr>
        <a:xfrm>
          <a:off x="4673600" y="65455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7620</xdr:rowOff>
    </xdr:from>
    <xdr:to xmlns:xdr="http://schemas.openxmlformats.org/drawingml/2006/spreadsheetDrawing">
      <xdr:col>24</xdr:col>
      <xdr:colOff>114300</xdr:colOff>
      <xdr:row>39</xdr:row>
      <xdr:rowOff>109220</xdr:rowOff>
    </xdr:to>
    <xdr:sp macro="" textlink="">
      <xdr:nvSpPr>
        <xdr:cNvPr id="64" name="フローチャート: 判断 63"/>
        <xdr:cNvSpPr/>
      </xdr:nvSpPr>
      <xdr:spPr>
        <a:xfrm>
          <a:off x="4584700" y="66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156210</xdr:rowOff>
    </xdr:from>
    <xdr:to xmlns:xdr="http://schemas.openxmlformats.org/drawingml/2006/spreadsheetDrawing">
      <xdr:col>20</xdr:col>
      <xdr:colOff>38100</xdr:colOff>
      <xdr:row>39</xdr:row>
      <xdr:rowOff>86360</xdr:rowOff>
    </xdr:to>
    <xdr:sp macro="" textlink="">
      <xdr:nvSpPr>
        <xdr:cNvPr id="65" name="フローチャート: 判断 64"/>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123190</xdr:rowOff>
    </xdr:from>
    <xdr:to xmlns:xdr="http://schemas.openxmlformats.org/drawingml/2006/spreadsheetDrawing">
      <xdr:col>15</xdr:col>
      <xdr:colOff>101600</xdr:colOff>
      <xdr:row>39</xdr:row>
      <xdr:rowOff>53340</xdr:rowOff>
    </xdr:to>
    <xdr:sp macro="" textlink="">
      <xdr:nvSpPr>
        <xdr:cNvPr id="66" name="フローチャート: 判断 65"/>
        <xdr:cNvSpPr/>
      </xdr:nvSpPr>
      <xdr:spPr>
        <a:xfrm>
          <a:off x="2857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118745</xdr:rowOff>
    </xdr:from>
    <xdr:to xmlns:xdr="http://schemas.openxmlformats.org/drawingml/2006/spreadsheetDrawing">
      <xdr:col>10</xdr:col>
      <xdr:colOff>165100</xdr:colOff>
      <xdr:row>39</xdr:row>
      <xdr:rowOff>48895</xdr:rowOff>
    </xdr:to>
    <xdr:sp macro="" textlink="">
      <xdr:nvSpPr>
        <xdr:cNvPr id="67" name="フローチャート: 判断 66"/>
        <xdr:cNvSpPr/>
      </xdr:nvSpPr>
      <xdr:spPr>
        <a:xfrm>
          <a:off x="196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87630</xdr:rowOff>
    </xdr:from>
    <xdr:to xmlns:xdr="http://schemas.openxmlformats.org/drawingml/2006/spreadsheetDrawing">
      <xdr:col>6</xdr:col>
      <xdr:colOff>38100</xdr:colOff>
      <xdr:row>39</xdr:row>
      <xdr:rowOff>17780</xdr:rowOff>
    </xdr:to>
    <xdr:sp macro="" textlink="">
      <xdr:nvSpPr>
        <xdr:cNvPr id="68" name="フローチャート: 判断 67"/>
        <xdr:cNvSpPr/>
      </xdr:nvSpPr>
      <xdr:spPr>
        <a:xfrm>
          <a:off x="1079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74930</xdr:rowOff>
    </xdr:from>
    <xdr:to xmlns:xdr="http://schemas.openxmlformats.org/drawingml/2006/spreadsheetDrawing">
      <xdr:col>24</xdr:col>
      <xdr:colOff>114300</xdr:colOff>
      <xdr:row>42</xdr:row>
      <xdr:rowOff>4445</xdr:rowOff>
    </xdr:to>
    <xdr:sp macro="" textlink="">
      <xdr:nvSpPr>
        <xdr:cNvPr id="74" name="楕円 73"/>
        <xdr:cNvSpPr/>
      </xdr:nvSpPr>
      <xdr:spPr>
        <a:xfrm>
          <a:off x="4584700" y="7104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160655</xdr:rowOff>
    </xdr:from>
    <xdr:ext cx="405130" cy="259080"/>
    <xdr:sp macro="" textlink="">
      <xdr:nvSpPr>
        <xdr:cNvPr id="75" name="【道路】&#10;有形固定資産減価償却率該当値テキスト"/>
        <xdr:cNvSpPr txBox="1"/>
      </xdr:nvSpPr>
      <xdr:spPr>
        <a:xfrm>
          <a:off x="4673600" y="7018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67945</xdr:rowOff>
    </xdr:from>
    <xdr:to xmlns:xdr="http://schemas.openxmlformats.org/drawingml/2006/spreadsheetDrawing">
      <xdr:col>20</xdr:col>
      <xdr:colOff>38100</xdr:colOff>
      <xdr:row>41</xdr:row>
      <xdr:rowOff>169545</xdr:rowOff>
    </xdr:to>
    <xdr:sp macro="" textlink="">
      <xdr:nvSpPr>
        <xdr:cNvPr id="76" name="楕円 75"/>
        <xdr:cNvSpPr/>
      </xdr:nvSpPr>
      <xdr:spPr>
        <a:xfrm>
          <a:off x="3746500" y="70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118745</xdr:rowOff>
    </xdr:from>
    <xdr:to xmlns:xdr="http://schemas.openxmlformats.org/drawingml/2006/spreadsheetDrawing">
      <xdr:col>24</xdr:col>
      <xdr:colOff>63500</xdr:colOff>
      <xdr:row>41</xdr:row>
      <xdr:rowOff>125095</xdr:rowOff>
    </xdr:to>
    <xdr:cxnSp macro="">
      <xdr:nvCxnSpPr>
        <xdr:cNvPr id="77" name="直線コネクタ 76"/>
        <xdr:cNvCxnSpPr/>
      </xdr:nvCxnSpPr>
      <xdr:spPr>
        <a:xfrm>
          <a:off x="3797300" y="714819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154940</xdr:rowOff>
    </xdr:from>
    <xdr:to xmlns:xdr="http://schemas.openxmlformats.org/drawingml/2006/spreadsheetDrawing">
      <xdr:col>15</xdr:col>
      <xdr:colOff>101600</xdr:colOff>
      <xdr:row>42</xdr:row>
      <xdr:rowOff>84455</xdr:rowOff>
    </xdr:to>
    <xdr:sp macro="" textlink="">
      <xdr:nvSpPr>
        <xdr:cNvPr id="78" name="楕円 77"/>
        <xdr:cNvSpPr/>
      </xdr:nvSpPr>
      <xdr:spPr>
        <a:xfrm>
          <a:off x="28575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118745</xdr:rowOff>
    </xdr:from>
    <xdr:to xmlns:xdr="http://schemas.openxmlformats.org/drawingml/2006/spreadsheetDrawing">
      <xdr:col>19</xdr:col>
      <xdr:colOff>177800</xdr:colOff>
      <xdr:row>42</xdr:row>
      <xdr:rowOff>33655</xdr:rowOff>
    </xdr:to>
    <xdr:cxnSp macro="">
      <xdr:nvCxnSpPr>
        <xdr:cNvPr id="79" name="直線コネクタ 78"/>
        <xdr:cNvCxnSpPr/>
      </xdr:nvCxnSpPr>
      <xdr:spPr>
        <a:xfrm flipV="1">
          <a:off x="2908300" y="714819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42</xdr:row>
      <xdr:rowOff>15875</xdr:rowOff>
    </xdr:from>
    <xdr:to xmlns:xdr="http://schemas.openxmlformats.org/drawingml/2006/spreadsheetDrawing">
      <xdr:col>10</xdr:col>
      <xdr:colOff>165100</xdr:colOff>
      <xdr:row>42</xdr:row>
      <xdr:rowOff>117475</xdr:rowOff>
    </xdr:to>
    <xdr:sp macro="" textlink="">
      <xdr:nvSpPr>
        <xdr:cNvPr id="80" name="楕円 79"/>
        <xdr:cNvSpPr/>
      </xdr:nvSpPr>
      <xdr:spPr>
        <a:xfrm>
          <a:off x="1968500" y="72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33655</xdr:rowOff>
    </xdr:from>
    <xdr:to xmlns:xdr="http://schemas.openxmlformats.org/drawingml/2006/spreadsheetDrawing">
      <xdr:col>15</xdr:col>
      <xdr:colOff>50800</xdr:colOff>
      <xdr:row>42</xdr:row>
      <xdr:rowOff>66675</xdr:rowOff>
    </xdr:to>
    <xdr:cxnSp macro="">
      <xdr:nvCxnSpPr>
        <xdr:cNvPr id="81" name="直線コネクタ 80"/>
        <xdr:cNvCxnSpPr/>
      </xdr:nvCxnSpPr>
      <xdr:spPr>
        <a:xfrm flipV="1">
          <a:off x="2019300" y="72345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42</xdr:row>
      <xdr:rowOff>15875</xdr:rowOff>
    </xdr:from>
    <xdr:to xmlns:xdr="http://schemas.openxmlformats.org/drawingml/2006/spreadsheetDrawing">
      <xdr:col>6</xdr:col>
      <xdr:colOff>38100</xdr:colOff>
      <xdr:row>42</xdr:row>
      <xdr:rowOff>117475</xdr:rowOff>
    </xdr:to>
    <xdr:sp macro="" textlink="">
      <xdr:nvSpPr>
        <xdr:cNvPr id="82" name="楕円 81"/>
        <xdr:cNvSpPr/>
      </xdr:nvSpPr>
      <xdr:spPr>
        <a:xfrm>
          <a:off x="1079500" y="72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42</xdr:row>
      <xdr:rowOff>66675</xdr:rowOff>
    </xdr:from>
    <xdr:to xmlns:xdr="http://schemas.openxmlformats.org/drawingml/2006/spreadsheetDrawing">
      <xdr:col>10</xdr:col>
      <xdr:colOff>114300</xdr:colOff>
      <xdr:row>42</xdr:row>
      <xdr:rowOff>66675</xdr:rowOff>
    </xdr:to>
    <xdr:cxnSp macro="">
      <xdr:nvCxnSpPr>
        <xdr:cNvPr id="83" name="直線コネクタ 82"/>
        <xdr:cNvCxnSpPr/>
      </xdr:nvCxnSpPr>
      <xdr:spPr>
        <a:xfrm>
          <a:off x="1130300" y="7267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102870</xdr:rowOff>
    </xdr:from>
    <xdr:ext cx="405130" cy="259080"/>
    <xdr:sp macro="" textlink="">
      <xdr:nvSpPr>
        <xdr:cNvPr id="84" name="n_1aveValue【道路】&#10;有形固定資産減価償却率"/>
        <xdr:cNvSpPr txBox="1"/>
      </xdr:nvSpPr>
      <xdr:spPr>
        <a:xfrm>
          <a:off x="3582035" y="644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69850</xdr:rowOff>
    </xdr:from>
    <xdr:ext cx="403860" cy="259080"/>
    <xdr:sp macro="" textlink="">
      <xdr:nvSpPr>
        <xdr:cNvPr id="85" name="n_2aveValue【道路】&#10;有形固定資産減価償却率"/>
        <xdr:cNvSpPr txBox="1"/>
      </xdr:nvSpPr>
      <xdr:spPr>
        <a:xfrm>
          <a:off x="2705735" y="6413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65405</xdr:rowOff>
    </xdr:from>
    <xdr:ext cx="403860" cy="257810"/>
    <xdr:sp macro="" textlink="">
      <xdr:nvSpPr>
        <xdr:cNvPr id="86" name="n_3aveValue【道路】&#10;有形固定資産減価償却率"/>
        <xdr:cNvSpPr txBox="1"/>
      </xdr:nvSpPr>
      <xdr:spPr>
        <a:xfrm>
          <a:off x="1816735" y="64090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34290</xdr:rowOff>
    </xdr:from>
    <xdr:ext cx="403860" cy="259080"/>
    <xdr:sp macro="" textlink="">
      <xdr:nvSpPr>
        <xdr:cNvPr id="87" name="n_4aveValue【道路】&#10;有形固定資産減価償却率"/>
        <xdr:cNvSpPr txBox="1"/>
      </xdr:nvSpPr>
      <xdr:spPr>
        <a:xfrm>
          <a:off x="927735" y="6377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160655</xdr:rowOff>
    </xdr:from>
    <xdr:ext cx="405130" cy="259080"/>
    <xdr:sp macro="" textlink="">
      <xdr:nvSpPr>
        <xdr:cNvPr id="88" name="n_1mainValue【道路】&#10;有形固定資産減価償却率"/>
        <xdr:cNvSpPr txBox="1"/>
      </xdr:nvSpPr>
      <xdr:spPr>
        <a:xfrm>
          <a:off x="3582035" y="7190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42</xdr:row>
      <xdr:rowOff>75565</xdr:rowOff>
    </xdr:from>
    <xdr:ext cx="403860" cy="257810"/>
    <xdr:sp macro="" textlink="">
      <xdr:nvSpPr>
        <xdr:cNvPr id="89" name="n_2mainValue【道路】&#10;有形固定資産減価償却率"/>
        <xdr:cNvSpPr txBox="1"/>
      </xdr:nvSpPr>
      <xdr:spPr>
        <a:xfrm>
          <a:off x="2705735" y="7276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42</xdr:row>
      <xdr:rowOff>109220</xdr:rowOff>
    </xdr:from>
    <xdr:ext cx="403860" cy="257810"/>
    <xdr:sp macro="" textlink="">
      <xdr:nvSpPr>
        <xdr:cNvPr id="90" name="n_3mainValue【道路】&#10;有形固定資産減価償却率"/>
        <xdr:cNvSpPr txBox="1"/>
      </xdr:nvSpPr>
      <xdr:spPr>
        <a:xfrm>
          <a:off x="1816735" y="73101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42</xdr:row>
      <xdr:rowOff>109220</xdr:rowOff>
    </xdr:from>
    <xdr:ext cx="403860" cy="257810"/>
    <xdr:sp macro="" textlink="">
      <xdr:nvSpPr>
        <xdr:cNvPr id="91" name="n_4mainValue【道路】&#10;有形固定資産減価償却率"/>
        <xdr:cNvSpPr txBox="1"/>
      </xdr:nvSpPr>
      <xdr:spPr>
        <a:xfrm>
          <a:off x="927735" y="73101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360" cy="257810"/>
    <xdr:sp macro="" textlink="">
      <xdr:nvSpPr>
        <xdr:cNvPr id="105" name="テキスト ボックス 104"/>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360" cy="259080"/>
    <xdr:sp macro="" textlink="">
      <xdr:nvSpPr>
        <xdr:cNvPr id="107" name="テキスト ボックス 106"/>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360" cy="259080"/>
    <xdr:sp macro="" textlink="">
      <xdr:nvSpPr>
        <xdr:cNvPr id="109" name="テキスト ボックス 108"/>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360" cy="257810"/>
    <xdr:sp macro="" textlink="">
      <xdr:nvSpPr>
        <xdr:cNvPr id="111" name="テキスト ボックス 110"/>
        <xdr:cNvSpPr txBox="1"/>
      </xdr:nvSpPr>
      <xdr:spPr>
        <a:xfrm>
          <a:off x="6008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4530" cy="259080"/>
    <xdr:sp macro="" textlink="">
      <xdr:nvSpPr>
        <xdr:cNvPr id="113" name="テキスト ボックス 112"/>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17780</xdr:rowOff>
    </xdr:from>
    <xdr:to xmlns:xdr="http://schemas.openxmlformats.org/drawingml/2006/spreadsheetDrawing">
      <xdr:col>54</xdr:col>
      <xdr:colOff>189865</xdr:colOff>
      <xdr:row>42</xdr:row>
      <xdr:rowOff>38100</xdr:rowOff>
    </xdr:to>
    <xdr:cxnSp macro="">
      <xdr:nvCxnSpPr>
        <xdr:cNvPr id="115" name="直線コネクタ 114"/>
        <xdr:cNvCxnSpPr/>
      </xdr:nvCxnSpPr>
      <xdr:spPr>
        <a:xfrm flipV="1">
          <a:off x="10476865" y="567563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7810"/>
    <xdr:sp macro="" textlink="">
      <xdr:nvSpPr>
        <xdr:cNvPr id="116" name="【道路】&#10;一人当たり延長最小値テキスト"/>
        <xdr:cNvSpPr txBox="1"/>
      </xdr:nvSpPr>
      <xdr:spPr>
        <a:xfrm>
          <a:off x="10515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135890</xdr:rowOff>
    </xdr:from>
    <xdr:ext cx="598805" cy="259080"/>
    <xdr:sp macro="" textlink="">
      <xdr:nvSpPr>
        <xdr:cNvPr id="118" name="【道路】&#10;一人当たり延長最大値テキスト"/>
        <xdr:cNvSpPr txBox="1"/>
      </xdr:nvSpPr>
      <xdr:spPr>
        <a:xfrm>
          <a:off x="10515600" y="545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17780</xdr:rowOff>
    </xdr:from>
    <xdr:to xmlns:xdr="http://schemas.openxmlformats.org/drawingml/2006/spreadsheetDrawing">
      <xdr:col>55</xdr:col>
      <xdr:colOff>88900</xdr:colOff>
      <xdr:row>33</xdr:row>
      <xdr:rowOff>17780</xdr:rowOff>
    </xdr:to>
    <xdr:cxnSp macro="">
      <xdr:nvCxnSpPr>
        <xdr:cNvPr id="119" name="直線コネクタ 118"/>
        <xdr:cNvCxnSpPr/>
      </xdr:nvCxnSpPr>
      <xdr:spPr>
        <a:xfrm>
          <a:off x="10388600" y="567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133985</xdr:rowOff>
    </xdr:from>
    <xdr:ext cx="534670" cy="257810"/>
    <xdr:sp macro="" textlink="">
      <xdr:nvSpPr>
        <xdr:cNvPr id="120" name="【道路】&#10;一人当たり延長平均値テキスト"/>
        <xdr:cNvSpPr txBox="1"/>
      </xdr:nvSpPr>
      <xdr:spPr>
        <a:xfrm>
          <a:off x="10515600" y="69919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155575</xdr:rowOff>
    </xdr:from>
    <xdr:to xmlns:xdr="http://schemas.openxmlformats.org/drawingml/2006/spreadsheetDrawing">
      <xdr:col>55</xdr:col>
      <xdr:colOff>50800</xdr:colOff>
      <xdr:row>41</xdr:row>
      <xdr:rowOff>86360</xdr:rowOff>
    </xdr:to>
    <xdr:sp macro="" textlink="">
      <xdr:nvSpPr>
        <xdr:cNvPr id="121" name="フローチャート: 判断 120"/>
        <xdr:cNvSpPr/>
      </xdr:nvSpPr>
      <xdr:spPr>
        <a:xfrm>
          <a:off x="10426700" y="7013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160655</xdr:rowOff>
    </xdr:from>
    <xdr:to xmlns:xdr="http://schemas.openxmlformats.org/drawingml/2006/spreadsheetDrawing">
      <xdr:col>50</xdr:col>
      <xdr:colOff>165100</xdr:colOff>
      <xdr:row>41</xdr:row>
      <xdr:rowOff>90805</xdr:rowOff>
    </xdr:to>
    <xdr:sp macro="" textlink="">
      <xdr:nvSpPr>
        <xdr:cNvPr id="122" name="フローチャート: 判断 121"/>
        <xdr:cNvSpPr/>
      </xdr:nvSpPr>
      <xdr:spPr>
        <a:xfrm>
          <a:off x="9588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163195</xdr:rowOff>
    </xdr:from>
    <xdr:to xmlns:xdr="http://schemas.openxmlformats.org/drawingml/2006/spreadsheetDrawing">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168910</xdr:rowOff>
    </xdr:from>
    <xdr:to xmlns:xdr="http://schemas.openxmlformats.org/drawingml/2006/spreadsheetDrawing">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164465</xdr:rowOff>
    </xdr:from>
    <xdr:to xmlns:xdr="http://schemas.openxmlformats.org/drawingml/2006/spreadsheetDrawing">
      <xdr:col>36</xdr:col>
      <xdr:colOff>165100</xdr:colOff>
      <xdr:row>41</xdr:row>
      <xdr:rowOff>94615</xdr:rowOff>
    </xdr:to>
    <xdr:sp macro="" textlink="">
      <xdr:nvSpPr>
        <xdr:cNvPr id="125" name="フローチャート: 判断 124"/>
        <xdr:cNvSpPr/>
      </xdr:nvSpPr>
      <xdr:spPr>
        <a:xfrm>
          <a:off x="6921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126365</xdr:rowOff>
    </xdr:from>
    <xdr:to xmlns:xdr="http://schemas.openxmlformats.org/drawingml/2006/spreadsheetDrawing">
      <xdr:col>55</xdr:col>
      <xdr:colOff>50800</xdr:colOff>
      <xdr:row>36</xdr:row>
      <xdr:rowOff>56515</xdr:rowOff>
    </xdr:to>
    <xdr:sp macro="" textlink="">
      <xdr:nvSpPr>
        <xdr:cNvPr id="131" name="楕円 130"/>
        <xdr:cNvSpPr/>
      </xdr:nvSpPr>
      <xdr:spPr>
        <a:xfrm>
          <a:off x="104267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34</xdr:row>
      <xdr:rowOff>149225</xdr:rowOff>
    </xdr:from>
    <xdr:ext cx="598805" cy="259080"/>
    <xdr:sp macro="" textlink="">
      <xdr:nvSpPr>
        <xdr:cNvPr id="132" name="【道路】&#10;一人当たり延長該当値テキスト"/>
        <xdr:cNvSpPr txBox="1"/>
      </xdr:nvSpPr>
      <xdr:spPr>
        <a:xfrm>
          <a:off x="10515600" y="5978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137795</xdr:rowOff>
    </xdr:from>
    <xdr:to xmlns:xdr="http://schemas.openxmlformats.org/drawingml/2006/spreadsheetDrawing">
      <xdr:col>50</xdr:col>
      <xdr:colOff>165100</xdr:colOff>
      <xdr:row>36</xdr:row>
      <xdr:rowOff>67945</xdr:rowOff>
    </xdr:to>
    <xdr:sp macro="" textlink="">
      <xdr:nvSpPr>
        <xdr:cNvPr id="133" name="楕円 132"/>
        <xdr:cNvSpPr/>
      </xdr:nvSpPr>
      <xdr:spPr>
        <a:xfrm>
          <a:off x="9588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6350</xdr:rowOff>
    </xdr:from>
    <xdr:to xmlns:xdr="http://schemas.openxmlformats.org/drawingml/2006/spreadsheetDrawing">
      <xdr:col>55</xdr:col>
      <xdr:colOff>0</xdr:colOff>
      <xdr:row>36</xdr:row>
      <xdr:rowOff>17780</xdr:rowOff>
    </xdr:to>
    <xdr:cxnSp macro="">
      <xdr:nvCxnSpPr>
        <xdr:cNvPr id="134" name="直線コネクタ 133"/>
        <xdr:cNvCxnSpPr/>
      </xdr:nvCxnSpPr>
      <xdr:spPr>
        <a:xfrm flipV="1">
          <a:off x="9639300" y="61785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165100</xdr:rowOff>
    </xdr:from>
    <xdr:to xmlns:xdr="http://schemas.openxmlformats.org/drawingml/2006/spreadsheetDrawing">
      <xdr:col>46</xdr:col>
      <xdr:colOff>38100</xdr:colOff>
      <xdr:row>36</xdr:row>
      <xdr:rowOff>95250</xdr:rowOff>
    </xdr:to>
    <xdr:sp macro="" textlink="">
      <xdr:nvSpPr>
        <xdr:cNvPr id="135" name="楕円 134"/>
        <xdr:cNvSpPr/>
      </xdr:nvSpPr>
      <xdr:spPr>
        <a:xfrm>
          <a:off x="8699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17780</xdr:rowOff>
    </xdr:from>
    <xdr:to xmlns:xdr="http://schemas.openxmlformats.org/drawingml/2006/spreadsheetDrawing">
      <xdr:col>50</xdr:col>
      <xdr:colOff>114300</xdr:colOff>
      <xdr:row>36</xdr:row>
      <xdr:rowOff>44450</xdr:rowOff>
    </xdr:to>
    <xdr:cxnSp macro="">
      <xdr:nvCxnSpPr>
        <xdr:cNvPr id="136" name="直線コネクタ 135"/>
        <xdr:cNvCxnSpPr/>
      </xdr:nvCxnSpPr>
      <xdr:spPr>
        <a:xfrm flipV="1">
          <a:off x="8750300" y="61899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12700</xdr:rowOff>
    </xdr:from>
    <xdr:to xmlns:xdr="http://schemas.openxmlformats.org/drawingml/2006/spreadsheetDrawing">
      <xdr:col>41</xdr:col>
      <xdr:colOff>101600</xdr:colOff>
      <xdr:row>36</xdr:row>
      <xdr:rowOff>114300</xdr:rowOff>
    </xdr:to>
    <xdr:sp macro="" textlink="">
      <xdr:nvSpPr>
        <xdr:cNvPr id="137" name="楕円 136"/>
        <xdr:cNvSpPr/>
      </xdr:nvSpPr>
      <xdr:spPr>
        <a:xfrm>
          <a:off x="7810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44450</xdr:rowOff>
    </xdr:from>
    <xdr:to xmlns:xdr="http://schemas.openxmlformats.org/drawingml/2006/spreadsheetDrawing">
      <xdr:col>45</xdr:col>
      <xdr:colOff>177800</xdr:colOff>
      <xdr:row>36</xdr:row>
      <xdr:rowOff>63500</xdr:rowOff>
    </xdr:to>
    <xdr:cxnSp macro="">
      <xdr:nvCxnSpPr>
        <xdr:cNvPr id="138" name="直線コネクタ 137"/>
        <xdr:cNvCxnSpPr/>
      </xdr:nvCxnSpPr>
      <xdr:spPr>
        <a:xfrm flipV="1">
          <a:off x="7861300" y="6216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36195</xdr:rowOff>
    </xdr:from>
    <xdr:to xmlns:xdr="http://schemas.openxmlformats.org/drawingml/2006/spreadsheetDrawing">
      <xdr:col>36</xdr:col>
      <xdr:colOff>165100</xdr:colOff>
      <xdr:row>36</xdr:row>
      <xdr:rowOff>137795</xdr:rowOff>
    </xdr:to>
    <xdr:sp macro="" textlink="">
      <xdr:nvSpPr>
        <xdr:cNvPr id="139" name="楕円 138"/>
        <xdr:cNvSpPr/>
      </xdr:nvSpPr>
      <xdr:spPr>
        <a:xfrm>
          <a:off x="6921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63500</xdr:rowOff>
    </xdr:from>
    <xdr:to xmlns:xdr="http://schemas.openxmlformats.org/drawingml/2006/spreadsheetDrawing">
      <xdr:col>41</xdr:col>
      <xdr:colOff>50800</xdr:colOff>
      <xdr:row>36</xdr:row>
      <xdr:rowOff>86995</xdr:rowOff>
    </xdr:to>
    <xdr:cxnSp macro="">
      <xdr:nvCxnSpPr>
        <xdr:cNvPr id="140" name="直線コネクタ 139"/>
        <xdr:cNvCxnSpPr/>
      </xdr:nvCxnSpPr>
      <xdr:spPr>
        <a:xfrm flipV="1">
          <a:off x="6972300" y="623570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81915</xdr:rowOff>
    </xdr:from>
    <xdr:ext cx="534670" cy="259080"/>
    <xdr:sp macro="" textlink="">
      <xdr:nvSpPr>
        <xdr:cNvPr id="141" name="n_1aveValue【道路】&#10;一人当たり延長"/>
        <xdr:cNvSpPr txBox="1"/>
      </xdr:nvSpPr>
      <xdr:spPr>
        <a:xfrm>
          <a:off x="9359265" y="7111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84455</xdr:rowOff>
    </xdr:from>
    <xdr:ext cx="533400" cy="259080"/>
    <xdr:sp macro="" textlink="">
      <xdr:nvSpPr>
        <xdr:cNvPr id="142" name="n_2aveValue【道路】&#10;一人当たり延長"/>
        <xdr:cNvSpPr txBox="1"/>
      </xdr:nvSpPr>
      <xdr:spPr>
        <a:xfrm>
          <a:off x="8482965" y="7113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90170</xdr:rowOff>
    </xdr:from>
    <xdr:ext cx="533400" cy="259080"/>
    <xdr:sp macro="" textlink="">
      <xdr:nvSpPr>
        <xdr:cNvPr id="143" name="n_3aveValue【道路】&#10;一人当たり延長"/>
        <xdr:cNvSpPr txBox="1"/>
      </xdr:nvSpPr>
      <xdr:spPr>
        <a:xfrm>
          <a:off x="7593965" y="7119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86360</xdr:rowOff>
    </xdr:from>
    <xdr:ext cx="533400" cy="257810"/>
    <xdr:sp macro="" textlink="">
      <xdr:nvSpPr>
        <xdr:cNvPr id="144" name="n_4aveValue【道路】&#10;一人当たり延長"/>
        <xdr:cNvSpPr txBox="1"/>
      </xdr:nvSpPr>
      <xdr:spPr>
        <a:xfrm>
          <a:off x="6704965" y="7115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34</xdr:row>
      <xdr:rowOff>84455</xdr:rowOff>
    </xdr:from>
    <xdr:ext cx="597535" cy="259080"/>
    <xdr:sp macro="" textlink="">
      <xdr:nvSpPr>
        <xdr:cNvPr id="145" name="n_1mainValue【道路】&#10;一人当たり延長"/>
        <xdr:cNvSpPr txBox="1"/>
      </xdr:nvSpPr>
      <xdr:spPr>
        <a:xfrm>
          <a:off x="9326880" y="59137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34</xdr:row>
      <xdr:rowOff>111760</xdr:rowOff>
    </xdr:from>
    <xdr:ext cx="597535" cy="257810"/>
    <xdr:sp macro="" textlink="">
      <xdr:nvSpPr>
        <xdr:cNvPr id="146" name="n_2mainValue【道路】&#10;一人当たり延長"/>
        <xdr:cNvSpPr txBox="1"/>
      </xdr:nvSpPr>
      <xdr:spPr>
        <a:xfrm>
          <a:off x="8450580" y="59410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34</xdr:row>
      <xdr:rowOff>130810</xdr:rowOff>
    </xdr:from>
    <xdr:ext cx="597535" cy="259080"/>
    <xdr:sp macro="" textlink="">
      <xdr:nvSpPr>
        <xdr:cNvPr id="147" name="n_3mainValue【道路】&#10;一人当たり延長"/>
        <xdr:cNvSpPr txBox="1"/>
      </xdr:nvSpPr>
      <xdr:spPr>
        <a:xfrm>
          <a:off x="7561580" y="59601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34</xdr:row>
      <xdr:rowOff>154940</xdr:rowOff>
    </xdr:from>
    <xdr:ext cx="597535" cy="257810"/>
    <xdr:sp macro="" textlink="">
      <xdr:nvSpPr>
        <xdr:cNvPr id="148" name="n_4mainValue【道路】&#10;一人当たり延長"/>
        <xdr:cNvSpPr txBox="1"/>
      </xdr:nvSpPr>
      <xdr:spPr>
        <a:xfrm>
          <a:off x="6672580" y="5984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61" name="テキスト ボックス 1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71" name="テキスト ボックス 1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156845</xdr:rowOff>
    </xdr:from>
    <xdr:to xmlns:xdr="http://schemas.openxmlformats.org/drawingml/2006/spreadsheetDrawing">
      <xdr:col>24</xdr:col>
      <xdr:colOff>62865</xdr:colOff>
      <xdr:row>64</xdr:row>
      <xdr:rowOff>60325</xdr:rowOff>
    </xdr:to>
    <xdr:cxnSp macro="">
      <xdr:nvCxnSpPr>
        <xdr:cNvPr id="174" name="直線コネクタ 173"/>
        <xdr:cNvCxnSpPr/>
      </xdr:nvCxnSpPr>
      <xdr:spPr>
        <a:xfrm flipV="1">
          <a:off x="4634865" y="958659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64135</xdr:rowOff>
    </xdr:from>
    <xdr:ext cx="405130" cy="257810"/>
    <xdr:sp macro="" textlink="">
      <xdr:nvSpPr>
        <xdr:cNvPr id="175" name="【橋りょう・トンネル】&#10;有形固定資産減価償却率最小値テキスト"/>
        <xdr:cNvSpPr txBox="1"/>
      </xdr:nvSpPr>
      <xdr:spPr>
        <a:xfrm>
          <a:off x="4673600" y="110369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60325</xdr:rowOff>
    </xdr:from>
    <xdr:to xmlns:xdr="http://schemas.openxmlformats.org/drawingml/2006/spreadsheetDrawing">
      <xdr:col>24</xdr:col>
      <xdr:colOff>152400</xdr:colOff>
      <xdr:row>64</xdr:row>
      <xdr:rowOff>60325</xdr:rowOff>
    </xdr:to>
    <xdr:cxnSp macro="">
      <xdr:nvCxnSpPr>
        <xdr:cNvPr id="176" name="直線コネクタ 175"/>
        <xdr:cNvCxnSpPr/>
      </xdr:nvCxnSpPr>
      <xdr:spPr>
        <a:xfrm>
          <a:off x="4546600" y="1103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103505</xdr:rowOff>
    </xdr:from>
    <xdr:ext cx="340360" cy="259080"/>
    <xdr:sp macro="" textlink="">
      <xdr:nvSpPr>
        <xdr:cNvPr id="177" name="【橋りょう・トンネル】&#10;有形固定資産減価償却率最大値テキスト"/>
        <xdr:cNvSpPr txBox="1"/>
      </xdr:nvSpPr>
      <xdr:spPr>
        <a:xfrm>
          <a:off x="4673600" y="93618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156845</xdr:rowOff>
    </xdr:from>
    <xdr:to xmlns:xdr="http://schemas.openxmlformats.org/drawingml/2006/spreadsheetDrawing">
      <xdr:col>24</xdr:col>
      <xdr:colOff>152400</xdr:colOff>
      <xdr:row>55</xdr:row>
      <xdr:rowOff>156845</xdr:rowOff>
    </xdr:to>
    <xdr:cxnSp macro="">
      <xdr:nvCxnSpPr>
        <xdr:cNvPr id="178" name="直線コネクタ 177"/>
        <xdr:cNvCxnSpPr/>
      </xdr:nvCxnSpPr>
      <xdr:spPr>
        <a:xfrm>
          <a:off x="4546600" y="958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154940</xdr:rowOff>
    </xdr:from>
    <xdr:ext cx="405130" cy="257810"/>
    <xdr:sp macro="" textlink="">
      <xdr:nvSpPr>
        <xdr:cNvPr id="179" name="【橋りょう・トンネル】&#10;有形固定資産減価償却率平均値テキスト"/>
        <xdr:cNvSpPr txBox="1"/>
      </xdr:nvSpPr>
      <xdr:spPr>
        <a:xfrm>
          <a:off x="4673600" y="102704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132080</xdr:rowOff>
    </xdr:from>
    <xdr:to xmlns:xdr="http://schemas.openxmlformats.org/drawingml/2006/spreadsheetDrawing">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123825</xdr:rowOff>
    </xdr:from>
    <xdr:to xmlns:xdr="http://schemas.openxmlformats.org/drawingml/2006/spreadsheetDrawing">
      <xdr:col>20</xdr:col>
      <xdr:colOff>38100</xdr:colOff>
      <xdr:row>61</xdr:row>
      <xdr:rowOff>53975</xdr:rowOff>
    </xdr:to>
    <xdr:sp macro="" textlink="">
      <xdr:nvSpPr>
        <xdr:cNvPr id="181" name="フローチャート: 判断 180"/>
        <xdr:cNvSpPr/>
      </xdr:nvSpPr>
      <xdr:spPr>
        <a:xfrm>
          <a:off x="3746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112395</xdr:rowOff>
    </xdr:from>
    <xdr:to xmlns:xdr="http://schemas.openxmlformats.org/drawingml/2006/spreadsheetDrawing">
      <xdr:col>15</xdr:col>
      <xdr:colOff>101600</xdr:colOff>
      <xdr:row>61</xdr:row>
      <xdr:rowOff>42545</xdr:rowOff>
    </xdr:to>
    <xdr:sp macro="" textlink="">
      <xdr:nvSpPr>
        <xdr:cNvPr id="182" name="フローチャート: 判断 181"/>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132080</xdr:rowOff>
    </xdr:from>
    <xdr:to xmlns:xdr="http://schemas.openxmlformats.org/drawingml/2006/spreadsheetDrawing">
      <xdr:col>10</xdr:col>
      <xdr:colOff>165100</xdr:colOff>
      <xdr:row>61</xdr:row>
      <xdr:rowOff>62230</xdr:rowOff>
    </xdr:to>
    <xdr:sp macro="" textlink="">
      <xdr:nvSpPr>
        <xdr:cNvPr id="183" name="フローチャート: 判断 182"/>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109220</xdr:rowOff>
    </xdr:from>
    <xdr:to xmlns:xdr="http://schemas.openxmlformats.org/drawingml/2006/spreadsheetDrawing">
      <xdr:col>6</xdr:col>
      <xdr:colOff>38100</xdr:colOff>
      <xdr:row>61</xdr:row>
      <xdr:rowOff>39370</xdr:rowOff>
    </xdr:to>
    <xdr:sp macro="" textlink="">
      <xdr:nvSpPr>
        <xdr:cNvPr id="184" name="フローチャート: 判断 183"/>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9525</xdr:rowOff>
    </xdr:from>
    <xdr:to xmlns:xdr="http://schemas.openxmlformats.org/drawingml/2006/spreadsheetDrawing">
      <xdr:col>24</xdr:col>
      <xdr:colOff>114300</xdr:colOff>
      <xdr:row>64</xdr:row>
      <xdr:rowOff>111125</xdr:rowOff>
    </xdr:to>
    <xdr:sp macro="" textlink="">
      <xdr:nvSpPr>
        <xdr:cNvPr id="190" name="楕円 189"/>
        <xdr:cNvSpPr/>
      </xdr:nvSpPr>
      <xdr:spPr>
        <a:xfrm>
          <a:off x="4584700" y="109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95885</xdr:rowOff>
    </xdr:from>
    <xdr:ext cx="405130" cy="259080"/>
    <xdr:sp macro="" textlink="">
      <xdr:nvSpPr>
        <xdr:cNvPr id="191" name="【橋りょう・トンネル】&#10;有形固定資産減価償却率該当値テキスト"/>
        <xdr:cNvSpPr txBox="1"/>
      </xdr:nvSpPr>
      <xdr:spPr>
        <a:xfrm>
          <a:off x="4673600" y="10897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4445</xdr:rowOff>
    </xdr:from>
    <xdr:to xmlns:xdr="http://schemas.openxmlformats.org/drawingml/2006/spreadsheetDrawing">
      <xdr:col>20</xdr:col>
      <xdr:colOff>38100</xdr:colOff>
      <xdr:row>64</xdr:row>
      <xdr:rowOff>106045</xdr:rowOff>
    </xdr:to>
    <xdr:sp macro="" textlink="">
      <xdr:nvSpPr>
        <xdr:cNvPr id="192" name="楕円 191"/>
        <xdr:cNvSpPr/>
      </xdr:nvSpPr>
      <xdr:spPr>
        <a:xfrm>
          <a:off x="3746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55245</xdr:rowOff>
    </xdr:from>
    <xdr:to xmlns:xdr="http://schemas.openxmlformats.org/drawingml/2006/spreadsheetDrawing">
      <xdr:col>24</xdr:col>
      <xdr:colOff>63500</xdr:colOff>
      <xdr:row>64</xdr:row>
      <xdr:rowOff>60325</xdr:rowOff>
    </xdr:to>
    <xdr:cxnSp macro="">
      <xdr:nvCxnSpPr>
        <xdr:cNvPr id="193" name="直線コネクタ 192"/>
        <xdr:cNvCxnSpPr/>
      </xdr:nvCxnSpPr>
      <xdr:spPr>
        <a:xfrm>
          <a:off x="3797300" y="110280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171450</xdr:rowOff>
    </xdr:from>
    <xdr:to xmlns:xdr="http://schemas.openxmlformats.org/drawingml/2006/spreadsheetDrawing">
      <xdr:col>15</xdr:col>
      <xdr:colOff>101600</xdr:colOff>
      <xdr:row>64</xdr:row>
      <xdr:rowOff>101600</xdr:rowOff>
    </xdr:to>
    <xdr:sp macro="" textlink="">
      <xdr:nvSpPr>
        <xdr:cNvPr id="194" name="楕円 193"/>
        <xdr:cNvSpPr/>
      </xdr:nvSpPr>
      <xdr:spPr>
        <a:xfrm>
          <a:off x="2857500" y="10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50800</xdr:rowOff>
    </xdr:from>
    <xdr:to xmlns:xdr="http://schemas.openxmlformats.org/drawingml/2006/spreadsheetDrawing">
      <xdr:col>19</xdr:col>
      <xdr:colOff>177800</xdr:colOff>
      <xdr:row>64</xdr:row>
      <xdr:rowOff>55245</xdr:rowOff>
    </xdr:to>
    <xdr:cxnSp macro="">
      <xdr:nvCxnSpPr>
        <xdr:cNvPr id="195" name="直線コネクタ 194"/>
        <xdr:cNvCxnSpPr/>
      </xdr:nvCxnSpPr>
      <xdr:spPr>
        <a:xfrm>
          <a:off x="2908300" y="110236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166370</xdr:rowOff>
    </xdr:from>
    <xdr:to xmlns:xdr="http://schemas.openxmlformats.org/drawingml/2006/spreadsheetDrawing">
      <xdr:col>10</xdr:col>
      <xdr:colOff>165100</xdr:colOff>
      <xdr:row>64</xdr:row>
      <xdr:rowOff>96520</xdr:rowOff>
    </xdr:to>
    <xdr:sp macro="" textlink="">
      <xdr:nvSpPr>
        <xdr:cNvPr id="196" name="楕円 195"/>
        <xdr:cNvSpPr/>
      </xdr:nvSpPr>
      <xdr:spPr>
        <a:xfrm>
          <a:off x="1968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64</xdr:row>
      <xdr:rowOff>45720</xdr:rowOff>
    </xdr:from>
    <xdr:to xmlns:xdr="http://schemas.openxmlformats.org/drawingml/2006/spreadsheetDrawing">
      <xdr:col>15</xdr:col>
      <xdr:colOff>50800</xdr:colOff>
      <xdr:row>64</xdr:row>
      <xdr:rowOff>50800</xdr:rowOff>
    </xdr:to>
    <xdr:cxnSp macro="">
      <xdr:nvCxnSpPr>
        <xdr:cNvPr id="197" name="直線コネクタ 196"/>
        <xdr:cNvCxnSpPr/>
      </xdr:nvCxnSpPr>
      <xdr:spPr>
        <a:xfrm>
          <a:off x="2019300" y="110185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161290</xdr:rowOff>
    </xdr:from>
    <xdr:to xmlns:xdr="http://schemas.openxmlformats.org/drawingml/2006/spreadsheetDrawing">
      <xdr:col>6</xdr:col>
      <xdr:colOff>38100</xdr:colOff>
      <xdr:row>64</xdr:row>
      <xdr:rowOff>91440</xdr:rowOff>
    </xdr:to>
    <xdr:sp macro="" textlink="">
      <xdr:nvSpPr>
        <xdr:cNvPr id="198" name="楕円 197"/>
        <xdr:cNvSpPr/>
      </xdr:nvSpPr>
      <xdr:spPr>
        <a:xfrm>
          <a:off x="1079500" y="1096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64</xdr:row>
      <xdr:rowOff>40640</xdr:rowOff>
    </xdr:from>
    <xdr:to xmlns:xdr="http://schemas.openxmlformats.org/drawingml/2006/spreadsheetDrawing">
      <xdr:col>10</xdr:col>
      <xdr:colOff>114300</xdr:colOff>
      <xdr:row>64</xdr:row>
      <xdr:rowOff>45720</xdr:rowOff>
    </xdr:to>
    <xdr:cxnSp macro="">
      <xdr:nvCxnSpPr>
        <xdr:cNvPr id="199" name="直線コネクタ 198"/>
        <xdr:cNvCxnSpPr/>
      </xdr:nvCxnSpPr>
      <xdr:spPr>
        <a:xfrm>
          <a:off x="1130300" y="110134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70485</xdr:rowOff>
    </xdr:from>
    <xdr:ext cx="405130" cy="259080"/>
    <xdr:sp macro="" textlink="">
      <xdr:nvSpPr>
        <xdr:cNvPr id="200" name="n_1aveValue【橋りょう・トンネル】&#10;有形固定資産減価償却率"/>
        <xdr:cNvSpPr txBox="1"/>
      </xdr:nvSpPr>
      <xdr:spPr>
        <a:xfrm>
          <a:off x="3582035" y="10186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59055</xdr:rowOff>
    </xdr:from>
    <xdr:ext cx="403860" cy="259080"/>
    <xdr:sp macro="" textlink="">
      <xdr:nvSpPr>
        <xdr:cNvPr id="201" name="n_2aveValue【橋りょう・トンネル】&#10;有形固定資産減価償却率"/>
        <xdr:cNvSpPr txBox="1"/>
      </xdr:nvSpPr>
      <xdr:spPr>
        <a:xfrm>
          <a:off x="2705735" y="10174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78740</xdr:rowOff>
    </xdr:from>
    <xdr:ext cx="403860" cy="259080"/>
    <xdr:sp macro="" textlink="">
      <xdr:nvSpPr>
        <xdr:cNvPr id="202" name="n_3aveValue【橋りょう・トンネル】&#10;有形固定資産減価償却率"/>
        <xdr:cNvSpPr txBox="1"/>
      </xdr:nvSpPr>
      <xdr:spPr>
        <a:xfrm>
          <a:off x="1816735" y="10194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55880</xdr:rowOff>
    </xdr:from>
    <xdr:ext cx="403860" cy="259080"/>
    <xdr:sp macro="" textlink="">
      <xdr:nvSpPr>
        <xdr:cNvPr id="203" name="n_4aveValue【橋りょう・トンネル】&#10;有形固定資産減価償却率"/>
        <xdr:cNvSpPr txBox="1"/>
      </xdr:nvSpPr>
      <xdr:spPr>
        <a:xfrm>
          <a:off x="927735" y="10171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97790</xdr:rowOff>
    </xdr:from>
    <xdr:ext cx="405130" cy="257810"/>
    <xdr:sp macro="" textlink="">
      <xdr:nvSpPr>
        <xdr:cNvPr id="204" name="n_1mainValue【橋りょう・トンネル】&#10;有形固定資産減価償却率"/>
        <xdr:cNvSpPr txBox="1"/>
      </xdr:nvSpPr>
      <xdr:spPr>
        <a:xfrm>
          <a:off x="3582035" y="110705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92710</xdr:rowOff>
    </xdr:from>
    <xdr:ext cx="403860" cy="259080"/>
    <xdr:sp macro="" textlink="">
      <xdr:nvSpPr>
        <xdr:cNvPr id="205" name="n_2mainValue【橋りょう・トンネル】&#10;有形固定資産減価償却率"/>
        <xdr:cNvSpPr txBox="1"/>
      </xdr:nvSpPr>
      <xdr:spPr>
        <a:xfrm>
          <a:off x="2705735" y="11065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87630</xdr:rowOff>
    </xdr:from>
    <xdr:ext cx="403860" cy="257810"/>
    <xdr:sp macro="" textlink="">
      <xdr:nvSpPr>
        <xdr:cNvPr id="206" name="n_3mainValue【橋りょう・トンネル】&#10;有形固定資産減価償却率"/>
        <xdr:cNvSpPr txBox="1"/>
      </xdr:nvSpPr>
      <xdr:spPr>
        <a:xfrm>
          <a:off x="1816735" y="11060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82550</xdr:rowOff>
    </xdr:from>
    <xdr:ext cx="403860" cy="259080"/>
    <xdr:sp macro="" textlink="">
      <xdr:nvSpPr>
        <xdr:cNvPr id="207" name="n_4mainValue【橋りょう・トンネル】&#10;有形固定資産減価償却率"/>
        <xdr:cNvSpPr txBox="1"/>
      </xdr:nvSpPr>
      <xdr:spPr>
        <a:xfrm>
          <a:off x="927735" y="11055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7650" cy="257810"/>
    <xdr:sp macro="" textlink="">
      <xdr:nvSpPr>
        <xdr:cNvPr id="219" name="テキスト ボックス 218"/>
        <xdr:cNvSpPr txBox="1"/>
      </xdr:nvSpPr>
      <xdr:spPr>
        <a:xfrm>
          <a:off x="6355080" y="1083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4530" cy="257810"/>
    <xdr:sp macro="" textlink="">
      <xdr:nvSpPr>
        <xdr:cNvPr id="221" name="テキスト ボックス 220"/>
        <xdr:cNvSpPr txBox="1"/>
      </xdr:nvSpPr>
      <xdr:spPr>
        <a:xfrm>
          <a:off x="5918200" y="10373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4530" cy="257810"/>
    <xdr:sp macro="" textlink="">
      <xdr:nvSpPr>
        <xdr:cNvPr id="223" name="テキスト ボックス 222"/>
        <xdr:cNvSpPr txBox="1"/>
      </xdr:nvSpPr>
      <xdr:spPr>
        <a:xfrm>
          <a:off x="5918200" y="9916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4530" cy="257810"/>
    <xdr:sp macro="" textlink="">
      <xdr:nvSpPr>
        <xdr:cNvPr id="225" name="テキスト ボックス 224"/>
        <xdr:cNvSpPr txBox="1"/>
      </xdr:nvSpPr>
      <xdr:spPr>
        <a:xfrm>
          <a:off x="5918200" y="9458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7" name="テキスト ボックス 226"/>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103505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53325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50165</xdr:rowOff>
    </xdr:from>
    <xdr:ext cx="690245" cy="259080"/>
    <xdr:sp macro="" textlink="">
      <xdr:nvSpPr>
        <xdr:cNvPr id="232" name="【橋りょう・トンネル】&#10;一人当たり有形固定資産（償却資産）額最大値テキスト"/>
        <xdr:cNvSpPr txBox="1"/>
      </xdr:nvSpPr>
      <xdr:spPr>
        <a:xfrm>
          <a:off x="10515600" y="93084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6,298,505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103505</xdr:rowOff>
    </xdr:from>
    <xdr:to xmlns:xdr="http://schemas.openxmlformats.org/drawingml/2006/spreadsheetDrawing">
      <xdr:col>55</xdr:col>
      <xdr:colOff>88900</xdr:colOff>
      <xdr:row>55</xdr:row>
      <xdr:rowOff>103505</xdr:rowOff>
    </xdr:to>
    <xdr:cxnSp macro="">
      <xdr:nvCxnSpPr>
        <xdr:cNvPr id="233" name="直線コネクタ 232"/>
        <xdr:cNvCxnSpPr/>
      </xdr:nvCxnSpPr>
      <xdr:spPr>
        <a:xfrm>
          <a:off x="10388600" y="9533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168275</xdr:rowOff>
    </xdr:from>
    <xdr:ext cx="690245" cy="257810"/>
    <xdr:sp macro="" textlink="">
      <xdr:nvSpPr>
        <xdr:cNvPr id="234" name="【橋りょう・トンネル】&#10;一人当たり有形固定資産（償却資産）額平均値テキスト"/>
        <xdr:cNvSpPr txBox="1"/>
      </xdr:nvSpPr>
      <xdr:spPr>
        <a:xfrm>
          <a:off x="10515600" y="10626725"/>
          <a:ext cx="69024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18415</xdr:rowOff>
    </xdr:from>
    <xdr:to xmlns:xdr="http://schemas.openxmlformats.org/drawingml/2006/spreadsheetDrawing">
      <xdr:col>55</xdr:col>
      <xdr:colOff>50800</xdr:colOff>
      <xdr:row>62</xdr:row>
      <xdr:rowOff>120650</xdr:rowOff>
    </xdr:to>
    <xdr:sp macro="" textlink="">
      <xdr:nvSpPr>
        <xdr:cNvPr id="235" name="フローチャート: 判断 234"/>
        <xdr:cNvSpPr/>
      </xdr:nvSpPr>
      <xdr:spPr>
        <a:xfrm>
          <a:off x="104267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29845</xdr:rowOff>
    </xdr:from>
    <xdr:to xmlns:xdr="http://schemas.openxmlformats.org/drawingml/2006/spreadsheetDrawing">
      <xdr:col>50</xdr:col>
      <xdr:colOff>165100</xdr:colOff>
      <xdr:row>62</xdr:row>
      <xdr:rowOff>132080</xdr:rowOff>
    </xdr:to>
    <xdr:sp macro="" textlink="">
      <xdr:nvSpPr>
        <xdr:cNvPr id="236" name="フローチャート: 判断 235"/>
        <xdr:cNvSpPr/>
      </xdr:nvSpPr>
      <xdr:spPr>
        <a:xfrm>
          <a:off x="9588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38100</xdr:rowOff>
    </xdr:from>
    <xdr:to xmlns:xdr="http://schemas.openxmlformats.org/drawingml/2006/spreadsheetDrawing">
      <xdr:col>46</xdr:col>
      <xdr:colOff>38100</xdr:colOff>
      <xdr:row>62</xdr:row>
      <xdr:rowOff>139700</xdr:rowOff>
    </xdr:to>
    <xdr:sp macro="" textlink="">
      <xdr:nvSpPr>
        <xdr:cNvPr id="237" name="フローチャート: 判断 236"/>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6350</xdr:rowOff>
    </xdr:from>
    <xdr:to xmlns:xdr="http://schemas.openxmlformats.org/drawingml/2006/spreadsheetDrawing">
      <xdr:col>41</xdr:col>
      <xdr:colOff>101600</xdr:colOff>
      <xdr:row>62</xdr:row>
      <xdr:rowOff>107315</xdr:rowOff>
    </xdr:to>
    <xdr:sp macro="" textlink="">
      <xdr:nvSpPr>
        <xdr:cNvPr id="238" name="フローチャート: 判断 237"/>
        <xdr:cNvSpPr/>
      </xdr:nvSpPr>
      <xdr:spPr>
        <a:xfrm>
          <a:off x="7810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48895</xdr:rowOff>
    </xdr:from>
    <xdr:to xmlns:xdr="http://schemas.openxmlformats.org/drawingml/2006/spreadsheetDrawing">
      <xdr:col>36</xdr:col>
      <xdr:colOff>165100</xdr:colOff>
      <xdr:row>62</xdr:row>
      <xdr:rowOff>150495</xdr:rowOff>
    </xdr:to>
    <xdr:sp macro="" textlink="">
      <xdr:nvSpPr>
        <xdr:cNvPr id="239" name="フローチャート: 判断 238"/>
        <xdr:cNvSpPr/>
      </xdr:nvSpPr>
      <xdr:spPr>
        <a:xfrm>
          <a:off x="6921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0" name="テキスト ボックス 239"/>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1" name="テキスト ボックス 240"/>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2" name="テキスト ボックス 241"/>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3" name="テキスト ボックス 242"/>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4" name="テキスト ボックス 243"/>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147320</xdr:rowOff>
    </xdr:from>
    <xdr:to xmlns:xdr="http://schemas.openxmlformats.org/drawingml/2006/spreadsheetDrawing">
      <xdr:col>55</xdr:col>
      <xdr:colOff>50800</xdr:colOff>
      <xdr:row>60</xdr:row>
      <xdr:rowOff>77470</xdr:rowOff>
    </xdr:to>
    <xdr:sp macro="" textlink="">
      <xdr:nvSpPr>
        <xdr:cNvPr id="245" name="楕円 244"/>
        <xdr:cNvSpPr/>
      </xdr:nvSpPr>
      <xdr:spPr>
        <a:xfrm>
          <a:off x="10426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170180</xdr:rowOff>
    </xdr:from>
    <xdr:ext cx="690245" cy="259080"/>
    <xdr:sp macro="" textlink="">
      <xdr:nvSpPr>
        <xdr:cNvPr id="246" name="【橋りょう・トンネル】&#10;一人当たり有形固定資産（償却資産）額該当値テキスト"/>
        <xdr:cNvSpPr txBox="1"/>
      </xdr:nvSpPr>
      <xdr:spPr>
        <a:xfrm>
          <a:off x="10515600" y="10114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2,882,261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152400</xdr:rowOff>
    </xdr:from>
    <xdr:to xmlns:xdr="http://schemas.openxmlformats.org/drawingml/2006/spreadsheetDrawing">
      <xdr:col>50</xdr:col>
      <xdr:colOff>165100</xdr:colOff>
      <xdr:row>60</xdr:row>
      <xdr:rowOff>82550</xdr:rowOff>
    </xdr:to>
    <xdr:sp macro="" textlink="">
      <xdr:nvSpPr>
        <xdr:cNvPr id="247" name="楕円 246"/>
        <xdr:cNvSpPr/>
      </xdr:nvSpPr>
      <xdr:spPr>
        <a:xfrm>
          <a:off x="9588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26670</xdr:rowOff>
    </xdr:from>
    <xdr:to xmlns:xdr="http://schemas.openxmlformats.org/drawingml/2006/spreadsheetDrawing">
      <xdr:col>55</xdr:col>
      <xdr:colOff>0</xdr:colOff>
      <xdr:row>60</xdr:row>
      <xdr:rowOff>31750</xdr:rowOff>
    </xdr:to>
    <xdr:cxnSp macro="">
      <xdr:nvCxnSpPr>
        <xdr:cNvPr id="248" name="直線コネクタ 247"/>
        <xdr:cNvCxnSpPr/>
      </xdr:nvCxnSpPr>
      <xdr:spPr>
        <a:xfrm flipV="1">
          <a:off x="9639300" y="10313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166370</xdr:rowOff>
    </xdr:from>
    <xdr:to xmlns:xdr="http://schemas.openxmlformats.org/drawingml/2006/spreadsheetDrawing">
      <xdr:col>46</xdr:col>
      <xdr:colOff>38100</xdr:colOff>
      <xdr:row>60</xdr:row>
      <xdr:rowOff>95885</xdr:rowOff>
    </xdr:to>
    <xdr:sp macro="" textlink="">
      <xdr:nvSpPr>
        <xdr:cNvPr id="249" name="楕円 248"/>
        <xdr:cNvSpPr/>
      </xdr:nvSpPr>
      <xdr:spPr>
        <a:xfrm>
          <a:off x="86995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31750</xdr:rowOff>
    </xdr:from>
    <xdr:to xmlns:xdr="http://schemas.openxmlformats.org/drawingml/2006/spreadsheetDrawing">
      <xdr:col>50</xdr:col>
      <xdr:colOff>114300</xdr:colOff>
      <xdr:row>60</xdr:row>
      <xdr:rowOff>45085</xdr:rowOff>
    </xdr:to>
    <xdr:cxnSp macro="">
      <xdr:nvCxnSpPr>
        <xdr:cNvPr id="250" name="直線コネクタ 249"/>
        <xdr:cNvCxnSpPr/>
      </xdr:nvCxnSpPr>
      <xdr:spPr>
        <a:xfrm flipV="1">
          <a:off x="8750300" y="10318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6350</xdr:rowOff>
    </xdr:from>
    <xdr:to xmlns:xdr="http://schemas.openxmlformats.org/drawingml/2006/spreadsheetDrawing">
      <xdr:col>41</xdr:col>
      <xdr:colOff>101600</xdr:colOff>
      <xdr:row>60</xdr:row>
      <xdr:rowOff>107315</xdr:rowOff>
    </xdr:to>
    <xdr:sp macro="" textlink="">
      <xdr:nvSpPr>
        <xdr:cNvPr id="251" name="楕円 250"/>
        <xdr:cNvSpPr/>
      </xdr:nvSpPr>
      <xdr:spPr>
        <a:xfrm>
          <a:off x="7810500" y="10293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45085</xdr:rowOff>
    </xdr:from>
    <xdr:to xmlns:xdr="http://schemas.openxmlformats.org/drawingml/2006/spreadsheetDrawing">
      <xdr:col>45</xdr:col>
      <xdr:colOff>177800</xdr:colOff>
      <xdr:row>60</xdr:row>
      <xdr:rowOff>56515</xdr:rowOff>
    </xdr:to>
    <xdr:cxnSp macro="">
      <xdr:nvCxnSpPr>
        <xdr:cNvPr id="252" name="直線コネクタ 251"/>
        <xdr:cNvCxnSpPr/>
      </xdr:nvCxnSpPr>
      <xdr:spPr>
        <a:xfrm flipV="1">
          <a:off x="7861300" y="10332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20320</xdr:rowOff>
    </xdr:from>
    <xdr:to xmlns:xdr="http://schemas.openxmlformats.org/drawingml/2006/spreadsheetDrawing">
      <xdr:col>36</xdr:col>
      <xdr:colOff>165100</xdr:colOff>
      <xdr:row>60</xdr:row>
      <xdr:rowOff>121920</xdr:rowOff>
    </xdr:to>
    <xdr:sp macro="" textlink="">
      <xdr:nvSpPr>
        <xdr:cNvPr id="253" name="楕円 252"/>
        <xdr:cNvSpPr/>
      </xdr:nvSpPr>
      <xdr:spPr>
        <a:xfrm>
          <a:off x="69215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56515</xdr:rowOff>
    </xdr:from>
    <xdr:to xmlns:xdr="http://schemas.openxmlformats.org/drawingml/2006/spreadsheetDrawing">
      <xdr:col>41</xdr:col>
      <xdr:colOff>50800</xdr:colOff>
      <xdr:row>60</xdr:row>
      <xdr:rowOff>71120</xdr:rowOff>
    </xdr:to>
    <xdr:cxnSp macro="">
      <xdr:nvCxnSpPr>
        <xdr:cNvPr id="254" name="直線コネクタ 253"/>
        <xdr:cNvCxnSpPr/>
      </xdr:nvCxnSpPr>
      <xdr:spPr>
        <a:xfrm flipV="1">
          <a:off x="6972300" y="103435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62</xdr:row>
      <xdr:rowOff>122555</xdr:rowOff>
    </xdr:from>
    <xdr:ext cx="690245" cy="257810"/>
    <xdr:sp macro="" textlink="">
      <xdr:nvSpPr>
        <xdr:cNvPr id="255" name="n_1aveValue【橋りょう・トンネル】&#10;一人当たり有形固定資産（償却資産）額"/>
        <xdr:cNvSpPr txBox="1"/>
      </xdr:nvSpPr>
      <xdr:spPr>
        <a:xfrm>
          <a:off x="9281795" y="1075245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62</xdr:row>
      <xdr:rowOff>130810</xdr:rowOff>
    </xdr:from>
    <xdr:ext cx="688975" cy="259080"/>
    <xdr:sp macro="" textlink="">
      <xdr:nvSpPr>
        <xdr:cNvPr id="256" name="n_2aveValue【橋りょう・トンネル】&#10;一人当たり有形固定資産（償却資産）額"/>
        <xdr:cNvSpPr txBox="1"/>
      </xdr:nvSpPr>
      <xdr:spPr>
        <a:xfrm>
          <a:off x="8405495" y="1076071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98425</xdr:rowOff>
    </xdr:from>
    <xdr:ext cx="688975" cy="257810"/>
    <xdr:sp macro="" textlink="">
      <xdr:nvSpPr>
        <xdr:cNvPr id="257" name="n_3aveValue【橋りょう・トンネル】&#10;一人当たり有形固定資産（償却資産）額"/>
        <xdr:cNvSpPr txBox="1"/>
      </xdr:nvSpPr>
      <xdr:spPr>
        <a:xfrm>
          <a:off x="7516495" y="107283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141605</xdr:rowOff>
    </xdr:from>
    <xdr:ext cx="688975" cy="259080"/>
    <xdr:sp macro="" textlink="">
      <xdr:nvSpPr>
        <xdr:cNvPr id="258" name="n_4aveValue【橋りょう・トンネル】&#10;一人当たり有形固定資産（償却資産）額"/>
        <xdr:cNvSpPr txBox="1"/>
      </xdr:nvSpPr>
      <xdr:spPr>
        <a:xfrm>
          <a:off x="6627495" y="10771505"/>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58</xdr:row>
      <xdr:rowOff>99060</xdr:rowOff>
    </xdr:from>
    <xdr:ext cx="690245" cy="257810"/>
    <xdr:sp macro="" textlink="">
      <xdr:nvSpPr>
        <xdr:cNvPr id="259" name="n_1mainValue【橋りょう・トンネル】&#10;一人当たり有形固定資産（償却資産）額"/>
        <xdr:cNvSpPr txBox="1"/>
      </xdr:nvSpPr>
      <xdr:spPr>
        <a:xfrm>
          <a:off x="9281795" y="1004316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58</xdr:row>
      <xdr:rowOff>112395</xdr:rowOff>
    </xdr:from>
    <xdr:ext cx="688975" cy="257810"/>
    <xdr:sp macro="" textlink="">
      <xdr:nvSpPr>
        <xdr:cNvPr id="260" name="n_2mainValue【橋りょう・トンネル】&#10;一人当たり有形固定資産（償却資産）額"/>
        <xdr:cNvSpPr txBox="1"/>
      </xdr:nvSpPr>
      <xdr:spPr>
        <a:xfrm>
          <a:off x="8405495" y="1005649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58</xdr:row>
      <xdr:rowOff>123825</xdr:rowOff>
    </xdr:from>
    <xdr:ext cx="688975" cy="257810"/>
    <xdr:sp macro="" textlink="">
      <xdr:nvSpPr>
        <xdr:cNvPr id="261" name="n_3mainValue【橋りょう・トンネル】&#10;一人当たり有形固定資産（償却資産）額"/>
        <xdr:cNvSpPr txBox="1"/>
      </xdr:nvSpPr>
      <xdr:spPr>
        <a:xfrm>
          <a:off x="7516495" y="10067925"/>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2,752,900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58</xdr:row>
      <xdr:rowOff>138430</xdr:rowOff>
    </xdr:from>
    <xdr:ext cx="688975" cy="259080"/>
    <xdr:sp macro="" textlink="">
      <xdr:nvSpPr>
        <xdr:cNvPr id="262" name="n_4mainValue【橋りょう・トンネル】&#10;一人当たり有形固定資産（償却資産）額"/>
        <xdr:cNvSpPr txBox="1"/>
      </xdr:nvSpPr>
      <xdr:spPr>
        <a:xfrm>
          <a:off x="6627495" y="1008253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1" name="テキスト ボックス 270"/>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3" name="テキスト ボックス 272"/>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5" name="テキスト ボックス 274"/>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7" name="テキスト ボックス 276"/>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1" name="テキスト ボックス 280"/>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5" name="テキスト ボックス 284"/>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78740</xdr:rowOff>
    </xdr:from>
    <xdr:to xmlns:xdr="http://schemas.openxmlformats.org/drawingml/2006/spreadsheetDrawing">
      <xdr:col>24</xdr:col>
      <xdr:colOff>62865</xdr:colOff>
      <xdr:row>86</xdr:row>
      <xdr:rowOff>150495</xdr:rowOff>
    </xdr:to>
    <xdr:cxnSp macro="">
      <xdr:nvCxnSpPr>
        <xdr:cNvPr id="288" name="直線コネクタ 287"/>
        <xdr:cNvCxnSpPr/>
      </xdr:nvCxnSpPr>
      <xdr:spPr>
        <a:xfrm flipV="1">
          <a:off x="4634865" y="13280390"/>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154940</xdr:rowOff>
    </xdr:from>
    <xdr:ext cx="405130" cy="257810"/>
    <xdr:sp macro="" textlink="">
      <xdr:nvSpPr>
        <xdr:cNvPr id="289" name="【公営住宅】&#10;有形固定資産減価償却率最小値テキスト"/>
        <xdr:cNvSpPr txBox="1"/>
      </xdr:nvSpPr>
      <xdr:spPr>
        <a:xfrm>
          <a:off x="4673600" y="1489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150495</xdr:rowOff>
    </xdr:from>
    <xdr:to xmlns:xdr="http://schemas.openxmlformats.org/drawingml/2006/spreadsheetDrawing">
      <xdr:col>24</xdr:col>
      <xdr:colOff>152400</xdr:colOff>
      <xdr:row>86</xdr:row>
      <xdr:rowOff>150495</xdr:rowOff>
    </xdr:to>
    <xdr:cxnSp macro="">
      <xdr:nvCxnSpPr>
        <xdr:cNvPr id="290" name="直線コネクタ 289"/>
        <xdr:cNvCxnSpPr/>
      </xdr:nvCxnSpPr>
      <xdr:spPr>
        <a:xfrm>
          <a:off x="4546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25400</xdr:rowOff>
    </xdr:from>
    <xdr:ext cx="340360" cy="259080"/>
    <xdr:sp macro="" textlink="">
      <xdr:nvSpPr>
        <xdr:cNvPr id="291" name="【公営住宅】&#10;有形固定資産減価償却率最大値テキスト"/>
        <xdr:cNvSpPr txBox="1"/>
      </xdr:nvSpPr>
      <xdr:spPr>
        <a:xfrm>
          <a:off x="4673600" y="1305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78740</xdr:rowOff>
    </xdr:from>
    <xdr:to xmlns:xdr="http://schemas.openxmlformats.org/drawingml/2006/spreadsheetDrawing">
      <xdr:col>24</xdr:col>
      <xdr:colOff>152400</xdr:colOff>
      <xdr:row>77</xdr:row>
      <xdr:rowOff>78740</xdr:rowOff>
    </xdr:to>
    <xdr:cxnSp macro="">
      <xdr:nvCxnSpPr>
        <xdr:cNvPr id="292" name="直線コネクタ 291"/>
        <xdr:cNvCxnSpPr/>
      </xdr:nvCxnSpPr>
      <xdr:spPr>
        <a:xfrm>
          <a:off x="4546600" y="1328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13335</xdr:rowOff>
    </xdr:from>
    <xdr:ext cx="405130" cy="259080"/>
    <xdr:sp macro="" textlink="">
      <xdr:nvSpPr>
        <xdr:cNvPr id="293" name="【公営住宅】&#10;有形固定資産減価償却率平均値テキスト"/>
        <xdr:cNvSpPr txBox="1"/>
      </xdr:nvSpPr>
      <xdr:spPr>
        <a:xfrm>
          <a:off x="4673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161925</xdr:rowOff>
    </xdr:from>
    <xdr:to xmlns:xdr="http://schemas.openxmlformats.org/drawingml/2006/spreadsheetDrawing">
      <xdr:col>24</xdr:col>
      <xdr:colOff>114300</xdr:colOff>
      <xdr:row>83</xdr:row>
      <xdr:rowOff>92075</xdr:rowOff>
    </xdr:to>
    <xdr:sp macro="" textlink="">
      <xdr:nvSpPr>
        <xdr:cNvPr id="294" name="フローチャート: 判断 293"/>
        <xdr:cNvSpPr/>
      </xdr:nvSpPr>
      <xdr:spPr>
        <a:xfrm>
          <a:off x="45847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153670</xdr:rowOff>
    </xdr:from>
    <xdr:to xmlns:xdr="http://schemas.openxmlformats.org/drawingml/2006/spreadsheetDrawing">
      <xdr:col>20</xdr:col>
      <xdr:colOff>38100</xdr:colOff>
      <xdr:row>83</xdr:row>
      <xdr:rowOff>83820</xdr:rowOff>
    </xdr:to>
    <xdr:sp macro="" textlink="">
      <xdr:nvSpPr>
        <xdr:cNvPr id="295" name="フローチャート: 判断 294"/>
        <xdr:cNvSpPr/>
      </xdr:nvSpPr>
      <xdr:spPr>
        <a:xfrm>
          <a:off x="3746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83820</xdr:rowOff>
    </xdr:to>
    <xdr:sp macro="" textlink="">
      <xdr:nvSpPr>
        <xdr:cNvPr id="296" name="フローチャート: 判断 295"/>
        <xdr:cNvSpPr/>
      </xdr:nvSpPr>
      <xdr:spPr>
        <a:xfrm>
          <a:off x="2857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129540</xdr:rowOff>
    </xdr:from>
    <xdr:to xmlns:xdr="http://schemas.openxmlformats.org/drawingml/2006/spreadsheetDrawing">
      <xdr:col>10</xdr:col>
      <xdr:colOff>165100</xdr:colOff>
      <xdr:row>83</xdr:row>
      <xdr:rowOff>59690</xdr:rowOff>
    </xdr:to>
    <xdr:sp macro="" textlink="">
      <xdr:nvSpPr>
        <xdr:cNvPr id="297" name="フローチャート: 判断 296"/>
        <xdr:cNvSpPr/>
      </xdr:nvSpPr>
      <xdr:spPr>
        <a:xfrm>
          <a:off x="1968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139065</xdr:rowOff>
    </xdr:from>
    <xdr:to xmlns:xdr="http://schemas.openxmlformats.org/drawingml/2006/spreadsheetDrawing">
      <xdr:col>6</xdr:col>
      <xdr:colOff>38100</xdr:colOff>
      <xdr:row>83</xdr:row>
      <xdr:rowOff>69215</xdr:rowOff>
    </xdr:to>
    <xdr:sp macro="" textlink="">
      <xdr:nvSpPr>
        <xdr:cNvPr id="298" name="フローチャート: 判断 297"/>
        <xdr:cNvSpPr/>
      </xdr:nvSpPr>
      <xdr:spPr>
        <a:xfrm>
          <a:off x="1079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88265</xdr:rowOff>
    </xdr:from>
    <xdr:to xmlns:xdr="http://schemas.openxmlformats.org/drawingml/2006/spreadsheetDrawing">
      <xdr:col>24</xdr:col>
      <xdr:colOff>114300</xdr:colOff>
      <xdr:row>84</xdr:row>
      <xdr:rowOff>18415</xdr:rowOff>
    </xdr:to>
    <xdr:sp macro="" textlink="">
      <xdr:nvSpPr>
        <xdr:cNvPr id="304" name="楕円 303"/>
        <xdr:cNvSpPr/>
      </xdr:nvSpPr>
      <xdr:spPr>
        <a:xfrm>
          <a:off x="45847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66675</xdr:rowOff>
    </xdr:from>
    <xdr:ext cx="405130" cy="257810"/>
    <xdr:sp macro="" textlink="">
      <xdr:nvSpPr>
        <xdr:cNvPr id="305" name="【公営住宅】&#10;有形固定資産減価償却率該当値テキスト"/>
        <xdr:cNvSpPr txBox="1"/>
      </xdr:nvSpPr>
      <xdr:spPr>
        <a:xfrm>
          <a:off x="4673600" y="142970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50800</xdr:rowOff>
    </xdr:from>
    <xdr:to xmlns:xdr="http://schemas.openxmlformats.org/drawingml/2006/spreadsheetDrawing">
      <xdr:col>20</xdr:col>
      <xdr:colOff>38100</xdr:colOff>
      <xdr:row>83</xdr:row>
      <xdr:rowOff>152400</xdr:rowOff>
    </xdr:to>
    <xdr:sp macro="" textlink="">
      <xdr:nvSpPr>
        <xdr:cNvPr id="306" name="楕円 305"/>
        <xdr:cNvSpPr/>
      </xdr:nvSpPr>
      <xdr:spPr>
        <a:xfrm>
          <a:off x="3746500" y="142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101600</xdr:rowOff>
    </xdr:from>
    <xdr:to xmlns:xdr="http://schemas.openxmlformats.org/drawingml/2006/spreadsheetDrawing">
      <xdr:col>24</xdr:col>
      <xdr:colOff>63500</xdr:colOff>
      <xdr:row>83</xdr:row>
      <xdr:rowOff>139065</xdr:rowOff>
    </xdr:to>
    <xdr:cxnSp macro="">
      <xdr:nvCxnSpPr>
        <xdr:cNvPr id="307" name="直線コネクタ 306"/>
        <xdr:cNvCxnSpPr/>
      </xdr:nvCxnSpPr>
      <xdr:spPr>
        <a:xfrm>
          <a:off x="3797300" y="1433195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47625</xdr:rowOff>
    </xdr:from>
    <xdr:to xmlns:xdr="http://schemas.openxmlformats.org/drawingml/2006/spreadsheetDrawing">
      <xdr:col>15</xdr:col>
      <xdr:colOff>101600</xdr:colOff>
      <xdr:row>83</xdr:row>
      <xdr:rowOff>149225</xdr:rowOff>
    </xdr:to>
    <xdr:sp macro="" textlink="">
      <xdr:nvSpPr>
        <xdr:cNvPr id="308" name="楕円 307"/>
        <xdr:cNvSpPr/>
      </xdr:nvSpPr>
      <xdr:spPr>
        <a:xfrm>
          <a:off x="28575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98425</xdr:rowOff>
    </xdr:from>
    <xdr:to xmlns:xdr="http://schemas.openxmlformats.org/drawingml/2006/spreadsheetDrawing">
      <xdr:col>19</xdr:col>
      <xdr:colOff>177800</xdr:colOff>
      <xdr:row>83</xdr:row>
      <xdr:rowOff>101600</xdr:rowOff>
    </xdr:to>
    <xdr:cxnSp macro="">
      <xdr:nvCxnSpPr>
        <xdr:cNvPr id="309" name="直線コネクタ 308"/>
        <xdr:cNvCxnSpPr/>
      </xdr:nvCxnSpPr>
      <xdr:spPr>
        <a:xfrm>
          <a:off x="2908300" y="143287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88265</xdr:rowOff>
    </xdr:from>
    <xdr:to xmlns:xdr="http://schemas.openxmlformats.org/drawingml/2006/spreadsheetDrawing">
      <xdr:col>10</xdr:col>
      <xdr:colOff>165100</xdr:colOff>
      <xdr:row>84</xdr:row>
      <xdr:rowOff>18415</xdr:rowOff>
    </xdr:to>
    <xdr:sp macro="" textlink="">
      <xdr:nvSpPr>
        <xdr:cNvPr id="310" name="楕円 309"/>
        <xdr:cNvSpPr/>
      </xdr:nvSpPr>
      <xdr:spPr>
        <a:xfrm>
          <a:off x="1968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98425</xdr:rowOff>
    </xdr:from>
    <xdr:to xmlns:xdr="http://schemas.openxmlformats.org/drawingml/2006/spreadsheetDrawing">
      <xdr:col>15</xdr:col>
      <xdr:colOff>50800</xdr:colOff>
      <xdr:row>83</xdr:row>
      <xdr:rowOff>139065</xdr:rowOff>
    </xdr:to>
    <xdr:cxnSp macro="">
      <xdr:nvCxnSpPr>
        <xdr:cNvPr id="311" name="直線コネクタ 310"/>
        <xdr:cNvCxnSpPr/>
      </xdr:nvCxnSpPr>
      <xdr:spPr>
        <a:xfrm flipV="1">
          <a:off x="2019300" y="143287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36195</xdr:rowOff>
    </xdr:from>
    <xdr:to xmlns:xdr="http://schemas.openxmlformats.org/drawingml/2006/spreadsheetDrawing">
      <xdr:col>6</xdr:col>
      <xdr:colOff>38100</xdr:colOff>
      <xdr:row>83</xdr:row>
      <xdr:rowOff>137795</xdr:rowOff>
    </xdr:to>
    <xdr:sp macro="" textlink="">
      <xdr:nvSpPr>
        <xdr:cNvPr id="312" name="楕円 311"/>
        <xdr:cNvSpPr/>
      </xdr:nvSpPr>
      <xdr:spPr>
        <a:xfrm>
          <a:off x="1079500" y="142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86995</xdr:rowOff>
    </xdr:from>
    <xdr:to xmlns:xdr="http://schemas.openxmlformats.org/drawingml/2006/spreadsheetDrawing">
      <xdr:col>10</xdr:col>
      <xdr:colOff>114300</xdr:colOff>
      <xdr:row>83</xdr:row>
      <xdr:rowOff>139065</xdr:rowOff>
    </xdr:to>
    <xdr:cxnSp macro="">
      <xdr:nvCxnSpPr>
        <xdr:cNvPr id="313" name="直線コネクタ 312"/>
        <xdr:cNvCxnSpPr/>
      </xdr:nvCxnSpPr>
      <xdr:spPr>
        <a:xfrm>
          <a:off x="1130300" y="143173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100330</xdr:rowOff>
    </xdr:from>
    <xdr:ext cx="405130" cy="257810"/>
    <xdr:sp macro="" textlink="">
      <xdr:nvSpPr>
        <xdr:cNvPr id="314" name="n_1aveValue【公営住宅】&#10;有形固定資産減価償却率"/>
        <xdr:cNvSpPr txBox="1"/>
      </xdr:nvSpPr>
      <xdr:spPr>
        <a:xfrm>
          <a:off x="3582035" y="13987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100330</xdr:rowOff>
    </xdr:from>
    <xdr:ext cx="403860" cy="257810"/>
    <xdr:sp macro="" textlink="">
      <xdr:nvSpPr>
        <xdr:cNvPr id="315" name="n_2aveValue【公営住宅】&#10;有形固定資産減価償却率"/>
        <xdr:cNvSpPr txBox="1"/>
      </xdr:nvSpPr>
      <xdr:spPr>
        <a:xfrm>
          <a:off x="2705735" y="139877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76200</xdr:rowOff>
    </xdr:from>
    <xdr:ext cx="403860" cy="257810"/>
    <xdr:sp macro="" textlink="">
      <xdr:nvSpPr>
        <xdr:cNvPr id="316" name="n_3aveValue【公営住宅】&#10;有形固定資産減価償却率"/>
        <xdr:cNvSpPr txBox="1"/>
      </xdr:nvSpPr>
      <xdr:spPr>
        <a:xfrm>
          <a:off x="1816735" y="13963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86360</xdr:rowOff>
    </xdr:from>
    <xdr:ext cx="403860" cy="257810"/>
    <xdr:sp macro="" textlink="">
      <xdr:nvSpPr>
        <xdr:cNvPr id="317" name="n_4aveValue【公営住宅】&#10;有形固定資産減価償却率"/>
        <xdr:cNvSpPr txBox="1"/>
      </xdr:nvSpPr>
      <xdr:spPr>
        <a:xfrm>
          <a:off x="927735" y="13973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143510</xdr:rowOff>
    </xdr:from>
    <xdr:ext cx="405130" cy="257810"/>
    <xdr:sp macro="" textlink="">
      <xdr:nvSpPr>
        <xdr:cNvPr id="318" name="n_1mainValue【公営住宅】&#10;有形固定資産減価償却率"/>
        <xdr:cNvSpPr txBox="1"/>
      </xdr:nvSpPr>
      <xdr:spPr>
        <a:xfrm>
          <a:off x="3582035" y="143738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140335</xdr:rowOff>
    </xdr:from>
    <xdr:ext cx="403860" cy="259080"/>
    <xdr:sp macro="" textlink="">
      <xdr:nvSpPr>
        <xdr:cNvPr id="319" name="n_2mainValue【公営住宅】&#10;有形固定資産減価償却率"/>
        <xdr:cNvSpPr txBox="1"/>
      </xdr:nvSpPr>
      <xdr:spPr>
        <a:xfrm>
          <a:off x="2705735" y="143706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9525</xdr:rowOff>
    </xdr:from>
    <xdr:ext cx="403860" cy="257810"/>
    <xdr:sp macro="" textlink="">
      <xdr:nvSpPr>
        <xdr:cNvPr id="320" name="n_3mainValue【公営住宅】&#10;有形固定資産減価償却率"/>
        <xdr:cNvSpPr txBox="1"/>
      </xdr:nvSpPr>
      <xdr:spPr>
        <a:xfrm>
          <a:off x="1816735" y="144113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128905</xdr:rowOff>
    </xdr:from>
    <xdr:ext cx="403860" cy="259080"/>
    <xdr:sp macro="" textlink="">
      <xdr:nvSpPr>
        <xdr:cNvPr id="321" name="n_4mainValue【公営住宅】&#10;有形固定資産減価償却率"/>
        <xdr:cNvSpPr txBox="1"/>
      </xdr:nvSpPr>
      <xdr:spPr>
        <a:xfrm>
          <a:off x="927735" y="143592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6350</xdr:rowOff>
    </xdr:from>
    <xdr:to xmlns:xdr="http://schemas.openxmlformats.org/drawingml/2006/spreadsheetDrawing">
      <xdr:col>54</xdr:col>
      <xdr:colOff>189865</xdr:colOff>
      <xdr:row>86</xdr:row>
      <xdr:rowOff>150495</xdr:rowOff>
    </xdr:to>
    <xdr:cxnSp macro="">
      <xdr:nvCxnSpPr>
        <xdr:cNvPr id="347" name="直線コネクタ 346"/>
        <xdr:cNvCxnSpPr/>
      </xdr:nvCxnSpPr>
      <xdr:spPr>
        <a:xfrm flipV="1">
          <a:off x="10476865" y="13379450"/>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154940</xdr:rowOff>
    </xdr:from>
    <xdr:ext cx="469900" cy="257810"/>
    <xdr:sp macro="" textlink="">
      <xdr:nvSpPr>
        <xdr:cNvPr id="348" name="【公営住宅】&#10;一人当たり面積最小値テキスト"/>
        <xdr:cNvSpPr txBox="1"/>
      </xdr:nvSpPr>
      <xdr:spPr>
        <a:xfrm>
          <a:off x="1051560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150495</xdr:rowOff>
    </xdr:from>
    <xdr:to xmlns:xdr="http://schemas.openxmlformats.org/drawingml/2006/spreadsheetDrawing">
      <xdr:col>55</xdr:col>
      <xdr:colOff>88900</xdr:colOff>
      <xdr:row>86</xdr:row>
      <xdr:rowOff>150495</xdr:rowOff>
    </xdr:to>
    <xdr:cxnSp macro="">
      <xdr:nvCxnSpPr>
        <xdr:cNvPr id="349" name="直線コネクタ 348"/>
        <xdr:cNvCxnSpPr/>
      </xdr:nvCxnSpPr>
      <xdr:spPr>
        <a:xfrm>
          <a:off x="10388600" y="1489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124460</xdr:rowOff>
    </xdr:from>
    <xdr:ext cx="534670" cy="259080"/>
    <xdr:sp macro="" textlink="">
      <xdr:nvSpPr>
        <xdr:cNvPr id="350" name="【公営住宅】&#10;一人当たり面積最大値テキスト"/>
        <xdr:cNvSpPr txBox="1"/>
      </xdr:nvSpPr>
      <xdr:spPr>
        <a:xfrm>
          <a:off x="10515600" y="13154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6350</xdr:rowOff>
    </xdr:from>
    <xdr:to xmlns:xdr="http://schemas.openxmlformats.org/drawingml/2006/spreadsheetDrawing">
      <xdr:col>55</xdr:col>
      <xdr:colOff>88900</xdr:colOff>
      <xdr:row>78</xdr:row>
      <xdr:rowOff>6350</xdr:rowOff>
    </xdr:to>
    <xdr:cxnSp macro="">
      <xdr:nvCxnSpPr>
        <xdr:cNvPr id="351" name="直線コネクタ 350"/>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99060</xdr:rowOff>
    </xdr:from>
    <xdr:ext cx="469900" cy="257810"/>
    <xdr:sp macro="" textlink="">
      <xdr:nvSpPr>
        <xdr:cNvPr id="352" name="【公営住宅】&#10;一人当たり面積平均値テキスト"/>
        <xdr:cNvSpPr txBox="1"/>
      </xdr:nvSpPr>
      <xdr:spPr>
        <a:xfrm>
          <a:off x="10515600" y="143294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120650</xdr:rowOff>
    </xdr:from>
    <xdr:to xmlns:xdr="http://schemas.openxmlformats.org/drawingml/2006/spreadsheetDrawing">
      <xdr:col>55</xdr:col>
      <xdr:colOff>50800</xdr:colOff>
      <xdr:row>84</xdr:row>
      <xdr:rowOff>50800</xdr:rowOff>
    </xdr:to>
    <xdr:sp macro="" textlink="">
      <xdr:nvSpPr>
        <xdr:cNvPr id="353" name="フローチャート: 判断 352"/>
        <xdr:cNvSpPr/>
      </xdr:nvSpPr>
      <xdr:spPr>
        <a:xfrm>
          <a:off x="10426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136525</xdr:rowOff>
    </xdr:from>
    <xdr:to xmlns:xdr="http://schemas.openxmlformats.org/drawingml/2006/spreadsheetDrawing">
      <xdr:col>50</xdr:col>
      <xdr:colOff>165100</xdr:colOff>
      <xdr:row>84</xdr:row>
      <xdr:rowOff>66675</xdr:rowOff>
    </xdr:to>
    <xdr:sp macro="" textlink="">
      <xdr:nvSpPr>
        <xdr:cNvPr id="354" name="フローチャート: 判断 353"/>
        <xdr:cNvSpPr/>
      </xdr:nvSpPr>
      <xdr:spPr>
        <a:xfrm>
          <a:off x="9588500" y="1436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109220</xdr:rowOff>
    </xdr:from>
    <xdr:to xmlns:xdr="http://schemas.openxmlformats.org/drawingml/2006/spreadsheetDrawing">
      <xdr:col>46</xdr:col>
      <xdr:colOff>38100</xdr:colOff>
      <xdr:row>84</xdr:row>
      <xdr:rowOff>39370</xdr:rowOff>
    </xdr:to>
    <xdr:sp macro="" textlink="">
      <xdr:nvSpPr>
        <xdr:cNvPr id="355" name="フローチャート: 判断 354"/>
        <xdr:cNvSpPr/>
      </xdr:nvSpPr>
      <xdr:spPr>
        <a:xfrm>
          <a:off x="8699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112395</xdr:rowOff>
    </xdr:from>
    <xdr:to xmlns:xdr="http://schemas.openxmlformats.org/drawingml/2006/spreadsheetDrawing">
      <xdr:col>41</xdr:col>
      <xdr:colOff>101600</xdr:colOff>
      <xdr:row>84</xdr:row>
      <xdr:rowOff>42545</xdr:rowOff>
    </xdr:to>
    <xdr:sp macro="" textlink="">
      <xdr:nvSpPr>
        <xdr:cNvPr id="356" name="フローチャート: 判断 355"/>
        <xdr:cNvSpPr/>
      </xdr:nvSpPr>
      <xdr:spPr>
        <a:xfrm>
          <a:off x="7810500" y="1434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140335</xdr:rowOff>
    </xdr:from>
    <xdr:to xmlns:xdr="http://schemas.openxmlformats.org/drawingml/2006/spreadsheetDrawing">
      <xdr:col>36</xdr:col>
      <xdr:colOff>165100</xdr:colOff>
      <xdr:row>84</xdr:row>
      <xdr:rowOff>70485</xdr:rowOff>
    </xdr:to>
    <xdr:sp macro="" textlink="">
      <xdr:nvSpPr>
        <xdr:cNvPr id="357" name="フローチャート: 判断 356"/>
        <xdr:cNvSpPr/>
      </xdr:nvSpPr>
      <xdr:spPr>
        <a:xfrm>
          <a:off x="6921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65405</xdr:rowOff>
    </xdr:from>
    <xdr:to xmlns:xdr="http://schemas.openxmlformats.org/drawingml/2006/spreadsheetDrawing">
      <xdr:col>55</xdr:col>
      <xdr:colOff>50800</xdr:colOff>
      <xdr:row>81</xdr:row>
      <xdr:rowOff>167005</xdr:rowOff>
    </xdr:to>
    <xdr:sp macro="" textlink="">
      <xdr:nvSpPr>
        <xdr:cNvPr id="363" name="楕円 362"/>
        <xdr:cNvSpPr/>
      </xdr:nvSpPr>
      <xdr:spPr>
        <a:xfrm>
          <a:off x="10426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88265</xdr:rowOff>
    </xdr:from>
    <xdr:ext cx="469900" cy="257810"/>
    <xdr:sp macro="" textlink="">
      <xdr:nvSpPr>
        <xdr:cNvPr id="364" name="【公営住宅】&#10;一人当たり面積該当値テキスト"/>
        <xdr:cNvSpPr txBox="1"/>
      </xdr:nvSpPr>
      <xdr:spPr>
        <a:xfrm>
          <a:off x="10515600" y="138042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100965</xdr:rowOff>
    </xdr:from>
    <xdr:to xmlns:xdr="http://schemas.openxmlformats.org/drawingml/2006/spreadsheetDrawing">
      <xdr:col>50</xdr:col>
      <xdr:colOff>165100</xdr:colOff>
      <xdr:row>83</xdr:row>
      <xdr:rowOff>31115</xdr:rowOff>
    </xdr:to>
    <xdr:sp macro="" textlink="">
      <xdr:nvSpPr>
        <xdr:cNvPr id="365" name="楕円 364"/>
        <xdr:cNvSpPr/>
      </xdr:nvSpPr>
      <xdr:spPr>
        <a:xfrm>
          <a:off x="9588500" y="141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116205</xdr:rowOff>
    </xdr:from>
    <xdr:to xmlns:xdr="http://schemas.openxmlformats.org/drawingml/2006/spreadsheetDrawing">
      <xdr:col>55</xdr:col>
      <xdr:colOff>0</xdr:colOff>
      <xdr:row>82</xdr:row>
      <xdr:rowOff>151765</xdr:rowOff>
    </xdr:to>
    <xdr:cxnSp macro="">
      <xdr:nvCxnSpPr>
        <xdr:cNvPr id="366" name="直線コネクタ 365"/>
        <xdr:cNvCxnSpPr/>
      </xdr:nvCxnSpPr>
      <xdr:spPr>
        <a:xfrm flipV="1">
          <a:off x="9639300" y="1400365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114935</xdr:rowOff>
    </xdr:from>
    <xdr:to xmlns:xdr="http://schemas.openxmlformats.org/drawingml/2006/spreadsheetDrawing">
      <xdr:col>46</xdr:col>
      <xdr:colOff>38100</xdr:colOff>
      <xdr:row>83</xdr:row>
      <xdr:rowOff>45085</xdr:rowOff>
    </xdr:to>
    <xdr:sp macro="" textlink="">
      <xdr:nvSpPr>
        <xdr:cNvPr id="367" name="楕円 366"/>
        <xdr:cNvSpPr/>
      </xdr:nvSpPr>
      <xdr:spPr>
        <a:xfrm>
          <a:off x="8699500" y="141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151765</xdr:rowOff>
    </xdr:from>
    <xdr:to xmlns:xdr="http://schemas.openxmlformats.org/drawingml/2006/spreadsheetDrawing">
      <xdr:col>50</xdr:col>
      <xdr:colOff>114300</xdr:colOff>
      <xdr:row>82</xdr:row>
      <xdr:rowOff>166370</xdr:rowOff>
    </xdr:to>
    <xdr:cxnSp macro="">
      <xdr:nvCxnSpPr>
        <xdr:cNvPr id="368" name="直線コネクタ 367"/>
        <xdr:cNvCxnSpPr/>
      </xdr:nvCxnSpPr>
      <xdr:spPr>
        <a:xfrm flipV="1">
          <a:off x="8750300" y="142106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20320</xdr:rowOff>
    </xdr:from>
    <xdr:to xmlns:xdr="http://schemas.openxmlformats.org/drawingml/2006/spreadsheetDrawing">
      <xdr:col>41</xdr:col>
      <xdr:colOff>101600</xdr:colOff>
      <xdr:row>83</xdr:row>
      <xdr:rowOff>121920</xdr:rowOff>
    </xdr:to>
    <xdr:sp macro="" textlink="">
      <xdr:nvSpPr>
        <xdr:cNvPr id="369" name="楕円 368"/>
        <xdr:cNvSpPr/>
      </xdr:nvSpPr>
      <xdr:spPr>
        <a:xfrm>
          <a:off x="7810500"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166370</xdr:rowOff>
    </xdr:from>
    <xdr:to xmlns:xdr="http://schemas.openxmlformats.org/drawingml/2006/spreadsheetDrawing">
      <xdr:col>45</xdr:col>
      <xdr:colOff>177800</xdr:colOff>
      <xdr:row>83</xdr:row>
      <xdr:rowOff>71120</xdr:rowOff>
    </xdr:to>
    <xdr:cxnSp macro="">
      <xdr:nvCxnSpPr>
        <xdr:cNvPr id="370" name="直線コネクタ 369"/>
        <xdr:cNvCxnSpPr/>
      </xdr:nvCxnSpPr>
      <xdr:spPr>
        <a:xfrm flipV="1">
          <a:off x="7861300" y="1422527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71120</xdr:rowOff>
    </xdr:from>
    <xdr:to xmlns:xdr="http://schemas.openxmlformats.org/drawingml/2006/spreadsheetDrawing">
      <xdr:col>36</xdr:col>
      <xdr:colOff>165100</xdr:colOff>
      <xdr:row>84</xdr:row>
      <xdr:rowOff>1270</xdr:rowOff>
    </xdr:to>
    <xdr:sp macro="" textlink="">
      <xdr:nvSpPr>
        <xdr:cNvPr id="371" name="楕円 370"/>
        <xdr:cNvSpPr/>
      </xdr:nvSpPr>
      <xdr:spPr>
        <a:xfrm>
          <a:off x="6921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71120</xdr:rowOff>
    </xdr:from>
    <xdr:to xmlns:xdr="http://schemas.openxmlformats.org/drawingml/2006/spreadsheetDrawing">
      <xdr:col>41</xdr:col>
      <xdr:colOff>50800</xdr:colOff>
      <xdr:row>83</xdr:row>
      <xdr:rowOff>121920</xdr:rowOff>
    </xdr:to>
    <xdr:cxnSp macro="">
      <xdr:nvCxnSpPr>
        <xdr:cNvPr id="372" name="直線コネクタ 371"/>
        <xdr:cNvCxnSpPr/>
      </xdr:nvCxnSpPr>
      <xdr:spPr>
        <a:xfrm flipV="1">
          <a:off x="6972300" y="143014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57785</xdr:rowOff>
    </xdr:from>
    <xdr:ext cx="469900" cy="259080"/>
    <xdr:sp macro="" textlink="">
      <xdr:nvSpPr>
        <xdr:cNvPr id="373" name="n_1aveValue【公営住宅】&#10;一人当たり面積"/>
        <xdr:cNvSpPr txBox="1"/>
      </xdr:nvSpPr>
      <xdr:spPr>
        <a:xfrm>
          <a:off x="939165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30480</xdr:rowOff>
    </xdr:from>
    <xdr:ext cx="468630" cy="257810"/>
    <xdr:sp macro="" textlink="">
      <xdr:nvSpPr>
        <xdr:cNvPr id="374" name="n_2aveValue【公営住宅】&#10;一人当たり面積"/>
        <xdr:cNvSpPr txBox="1"/>
      </xdr:nvSpPr>
      <xdr:spPr>
        <a:xfrm>
          <a:off x="8515350" y="14432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34290</xdr:rowOff>
    </xdr:from>
    <xdr:ext cx="468630" cy="259080"/>
    <xdr:sp macro="" textlink="">
      <xdr:nvSpPr>
        <xdr:cNvPr id="375" name="n_3aveValue【公営住宅】&#10;一人当たり面積"/>
        <xdr:cNvSpPr txBox="1"/>
      </xdr:nvSpPr>
      <xdr:spPr>
        <a:xfrm>
          <a:off x="7626350" y="14436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61595</xdr:rowOff>
    </xdr:from>
    <xdr:ext cx="468630" cy="259080"/>
    <xdr:sp macro="" textlink="">
      <xdr:nvSpPr>
        <xdr:cNvPr id="376" name="n_4aveValue【公営住宅】&#10;一人当たり面積"/>
        <xdr:cNvSpPr txBox="1"/>
      </xdr:nvSpPr>
      <xdr:spPr>
        <a:xfrm>
          <a:off x="6737350" y="14463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47625</xdr:rowOff>
    </xdr:from>
    <xdr:ext cx="469900" cy="259080"/>
    <xdr:sp macro="" textlink="">
      <xdr:nvSpPr>
        <xdr:cNvPr id="377" name="n_1mainValue【公営住宅】&#10;一人当たり面積"/>
        <xdr:cNvSpPr txBox="1"/>
      </xdr:nvSpPr>
      <xdr:spPr>
        <a:xfrm>
          <a:off x="9391650" y="13935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61595</xdr:rowOff>
    </xdr:from>
    <xdr:ext cx="468630" cy="259080"/>
    <xdr:sp macro="" textlink="">
      <xdr:nvSpPr>
        <xdr:cNvPr id="378" name="n_2mainValue【公営住宅】&#10;一人当たり面積"/>
        <xdr:cNvSpPr txBox="1"/>
      </xdr:nvSpPr>
      <xdr:spPr>
        <a:xfrm>
          <a:off x="8515350" y="139490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138430</xdr:rowOff>
    </xdr:from>
    <xdr:ext cx="468630" cy="259080"/>
    <xdr:sp macro="" textlink="">
      <xdr:nvSpPr>
        <xdr:cNvPr id="379" name="n_3mainValue【公営住宅】&#10;一人当たり面積"/>
        <xdr:cNvSpPr txBox="1"/>
      </xdr:nvSpPr>
      <xdr:spPr>
        <a:xfrm>
          <a:off x="7626350" y="14025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17780</xdr:rowOff>
    </xdr:from>
    <xdr:ext cx="468630" cy="257810"/>
    <xdr:sp macro="" textlink="">
      <xdr:nvSpPr>
        <xdr:cNvPr id="380" name="n_4mainValue【公営住宅】&#10;一人当たり面積"/>
        <xdr:cNvSpPr txBox="1"/>
      </xdr:nvSpPr>
      <xdr:spPr>
        <a:xfrm>
          <a:off x="6737350" y="140766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05" name="テキスト ボックス 4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7" name="テキスト ボックス 40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409" name="テキスト ボックス 408"/>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13" name="テキスト ボックス 412"/>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419" name="テキスト ボックス 418"/>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146685</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80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93345</xdr:rowOff>
    </xdr:from>
    <xdr:ext cx="340360" cy="259080"/>
    <xdr:sp macro="" textlink="">
      <xdr:nvSpPr>
        <xdr:cNvPr id="425" name="【認定こども園・幼稚園・保育所】&#10;有形固定資産減価償却率最大値テキスト"/>
        <xdr:cNvSpPr txBox="1"/>
      </xdr:nvSpPr>
      <xdr:spPr>
        <a:xfrm>
          <a:off x="16357600" y="557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146685</xdr:rowOff>
    </xdr:from>
    <xdr:to xmlns:xdr="http://schemas.openxmlformats.org/drawingml/2006/spreadsheetDrawing">
      <xdr:col>86</xdr:col>
      <xdr:colOff>25400</xdr:colOff>
      <xdr:row>33</xdr:row>
      <xdr:rowOff>146685</xdr:rowOff>
    </xdr:to>
    <xdr:cxnSp macro="">
      <xdr:nvCxnSpPr>
        <xdr:cNvPr id="426" name="直線コネクタ 425"/>
        <xdr:cNvCxnSpPr/>
      </xdr:nvCxnSpPr>
      <xdr:spPr>
        <a:xfrm>
          <a:off x="16230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170815</xdr:rowOff>
    </xdr:from>
    <xdr:ext cx="405130" cy="258445"/>
    <xdr:sp macro="" textlink="">
      <xdr:nvSpPr>
        <xdr:cNvPr id="427" name="【認定こども園・幼稚園・保育所】&#10;有形固定資産減価償却率平均値テキスト"/>
        <xdr:cNvSpPr txBox="1"/>
      </xdr:nvSpPr>
      <xdr:spPr>
        <a:xfrm>
          <a:off x="16357600" y="63430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147955</xdr:rowOff>
    </xdr:from>
    <xdr:to xmlns:xdr="http://schemas.openxmlformats.org/drawingml/2006/spreadsheetDrawing">
      <xdr:col>85</xdr:col>
      <xdr:colOff>177800</xdr:colOff>
      <xdr:row>38</xdr:row>
      <xdr:rowOff>78105</xdr:rowOff>
    </xdr:to>
    <xdr:sp macro="" textlink="">
      <xdr:nvSpPr>
        <xdr:cNvPr id="428" name="フローチャート: 判断 427"/>
        <xdr:cNvSpPr/>
      </xdr:nvSpPr>
      <xdr:spPr>
        <a:xfrm>
          <a:off x="162687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121920</xdr:rowOff>
    </xdr:from>
    <xdr:to xmlns:xdr="http://schemas.openxmlformats.org/drawingml/2006/spreadsheetDrawing">
      <xdr:col>81</xdr:col>
      <xdr:colOff>101600</xdr:colOff>
      <xdr:row>38</xdr:row>
      <xdr:rowOff>52070</xdr:rowOff>
    </xdr:to>
    <xdr:sp macro="" textlink="">
      <xdr:nvSpPr>
        <xdr:cNvPr id="429" name="フローチャート: 判断 428"/>
        <xdr:cNvSpPr/>
      </xdr:nvSpPr>
      <xdr:spPr>
        <a:xfrm>
          <a:off x="15430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430" name="フローチャート: 判断 429"/>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137795</xdr:rowOff>
    </xdr:from>
    <xdr:to xmlns:xdr="http://schemas.openxmlformats.org/drawingml/2006/spreadsheetDrawing">
      <xdr:col>72</xdr:col>
      <xdr:colOff>38100</xdr:colOff>
      <xdr:row>38</xdr:row>
      <xdr:rowOff>67945</xdr:rowOff>
    </xdr:to>
    <xdr:sp macro="" textlink="">
      <xdr:nvSpPr>
        <xdr:cNvPr id="431" name="フローチャート: 判断 430"/>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134620</xdr:rowOff>
    </xdr:from>
    <xdr:to xmlns:xdr="http://schemas.openxmlformats.org/drawingml/2006/spreadsheetDrawing">
      <xdr:col>67</xdr:col>
      <xdr:colOff>101600</xdr:colOff>
      <xdr:row>38</xdr:row>
      <xdr:rowOff>64770</xdr:rowOff>
    </xdr:to>
    <xdr:sp macro="" textlink="">
      <xdr:nvSpPr>
        <xdr:cNvPr id="432" name="フローチャート: 判断 431"/>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17780</xdr:rowOff>
    </xdr:from>
    <xdr:to xmlns:xdr="http://schemas.openxmlformats.org/drawingml/2006/spreadsheetDrawing">
      <xdr:col>85</xdr:col>
      <xdr:colOff>177800</xdr:colOff>
      <xdr:row>41</xdr:row>
      <xdr:rowOff>118745</xdr:rowOff>
    </xdr:to>
    <xdr:sp macro="" textlink="">
      <xdr:nvSpPr>
        <xdr:cNvPr id="438" name="楕円 437"/>
        <xdr:cNvSpPr/>
      </xdr:nvSpPr>
      <xdr:spPr>
        <a:xfrm>
          <a:off x="162687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167005</xdr:rowOff>
    </xdr:from>
    <xdr:ext cx="405130" cy="257810"/>
    <xdr:sp macro="" textlink="">
      <xdr:nvSpPr>
        <xdr:cNvPr id="439" name="【認定こども園・幼稚園・保育所】&#10;有形固定資産減価償却率該当値テキスト"/>
        <xdr:cNvSpPr txBox="1"/>
      </xdr:nvSpPr>
      <xdr:spPr>
        <a:xfrm>
          <a:off x="16357600" y="70250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156210</xdr:rowOff>
    </xdr:from>
    <xdr:to xmlns:xdr="http://schemas.openxmlformats.org/drawingml/2006/spreadsheetDrawing">
      <xdr:col>81</xdr:col>
      <xdr:colOff>101600</xdr:colOff>
      <xdr:row>41</xdr:row>
      <xdr:rowOff>86360</xdr:rowOff>
    </xdr:to>
    <xdr:sp macro="" textlink="">
      <xdr:nvSpPr>
        <xdr:cNvPr id="440" name="楕円 439"/>
        <xdr:cNvSpPr/>
      </xdr:nvSpPr>
      <xdr:spPr>
        <a:xfrm>
          <a:off x="15430500" y="70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35560</xdr:rowOff>
    </xdr:from>
    <xdr:to xmlns:xdr="http://schemas.openxmlformats.org/drawingml/2006/spreadsheetDrawing">
      <xdr:col>85</xdr:col>
      <xdr:colOff>127000</xdr:colOff>
      <xdr:row>41</xdr:row>
      <xdr:rowOff>67945</xdr:rowOff>
    </xdr:to>
    <xdr:cxnSp macro="">
      <xdr:nvCxnSpPr>
        <xdr:cNvPr id="441" name="直線コネクタ 440"/>
        <xdr:cNvCxnSpPr/>
      </xdr:nvCxnSpPr>
      <xdr:spPr>
        <a:xfrm>
          <a:off x="15481300" y="70650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123190</xdr:rowOff>
    </xdr:from>
    <xdr:to xmlns:xdr="http://schemas.openxmlformats.org/drawingml/2006/spreadsheetDrawing">
      <xdr:col>76</xdr:col>
      <xdr:colOff>165100</xdr:colOff>
      <xdr:row>41</xdr:row>
      <xdr:rowOff>53340</xdr:rowOff>
    </xdr:to>
    <xdr:sp macro="" textlink="">
      <xdr:nvSpPr>
        <xdr:cNvPr id="442" name="楕円 441"/>
        <xdr:cNvSpPr/>
      </xdr:nvSpPr>
      <xdr:spPr>
        <a:xfrm>
          <a:off x="14541500" y="69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2540</xdr:rowOff>
    </xdr:from>
    <xdr:to xmlns:xdr="http://schemas.openxmlformats.org/drawingml/2006/spreadsheetDrawing">
      <xdr:col>81</xdr:col>
      <xdr:colOff>50800</xdr:colOff>
      <xdr:row>41</xdr:row>
      <xdr:rowOff>35560</xdr:rowOff>
    </xdr:to>
    <xdr:cxnSp macro="">
      <xdr:nvCxnSpPr>
        <xdr:cNvPr id="443" name="直線コネクタ 442"/>
        <xdr:cNvCxnSpPr/>
      </xdr:nvCxnSpPr>
      <xdr:spPr>
        <a:xfrm>
          <a:off x="14592300" y="7031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90805</xdr:rowOff>
    </xdr:from>
    <xdr:to xmlns:xdr="http://schemas.openxmlformats.org/drawingml/2006/spreadsheetDrawing">
      <xdr:col>72</xdr:col>
      <xdr:colOff>38100</xdr:colOff>
      <xdr:row>41</xdr:row>
      <xdr:rowOff>20955</xdr:rowOff>
    </xdr:to>
    <xdr:sp macro="" textlink="">
      <xdr:nvSpPr>
        <xdr:cNvPr id="444" name="楕円 443"/>
        <xdr:cNvSpPr/>
      </xdr:nvSpPr>
      <xdr:spPr>
        <a:xfrm>
          <a:off x="136525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141605</xdr:rowOff>
    </xdr:from>
    <xdr:to xmlns:xdr="http://schemas.openxmlformats.org/drawingml/2006/spreadsheetDrawing">
      <xdr:col>76</xdr:col>
      <xdr:colOff>114300</xdr:colOff>
      <xdr:row>41</xdr:row>
      <xdr:rowOff>2540</xdr:rowOff>
    </xdr:to>
    <xdr:cxnSp macro="">
      <xdr:nvCxnSpPr>
        <xdr:cNvPr id="445" name="直線コネクタ 444"/>
        <xdr:cNvCxnSpPr/>
      </xdr:nvCxnSpPr>
      <xdr:spPr>
        <a:xfrm>
          <a:off x="13703300" y="6999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57785</xdr:rowOff>
    </xdr:from>
    <xdr:to xmlns:xdr="http://schemas.openxmlformats.org/drawingml/2006/spreadsheetDrawing">
      <xdr:col>67</xdr:col>
      <xdr:colOff>101600</xdr:colOff>
      <xdr:row>40</xdr:row>
      <xdr:rowOff>159385</xdr:rowOff>
    </xdr:to>
    <xdr:sp macro="" textlink="">
      <xdr:nvSpPr>
        <xdr:cNvPr id="446" name="楕円 445"/>
        <xdr:cNvSpPr/>
      </xdr:nvSpPr>
      <xdr:spPr>
        <a:xfrm>
          <a:off x="12763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109220</xdr:rowOff>
    </xdr:from>
    <xdr:to xmlns:xdr="http://schemas.openxmlformats.org/drawingml/2006/spreadsheetDrawing">
      <xdr:col>71</xdr:col>
      <xdr:colOff>177800</xdr:colOff>
      <xdr:row>40</xdr:row>
      <xdr:rowOff>141605</xdr:rowOff>
    </xdr:to>
    <xdr:cxnSp macro="">
      <xdr:nvCxnSpPr>
        <xdr:cNvPr id="447" name="直線コネクタ 446"/>
        <xdr:cNvCxnSpPr/>
      </xdr:nvCxnSpPr>
      <xdr:spPr>
        <a:xfrm>
          <a:off x="12814300" y="69672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68580</xdr:rowOff>
    </xdr:from>
    <xdr:ext cx="405130" cy="259080"/>
    <xdr:sp macro="" textlink="">
      <xdr:nvSpPr>
        <xdr:cNvPr id="448" name="n_1aveValue【認定こども園・幼稚園・保育所】&#10;有形固定資産減価償却率"/>
        <xdr:cNvSpPr txBox="1"/>
      </xdr:nvSpPr>
      <xdr:spPr>
        <a:xfrm>
          <a:off x="15266035" y="624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46990</xdr:rowOff>
    </xdr:from>
    <xdr:ext cx="403860" cy="259080"/>
    <xdr:sp macro="" textlink="">
      <xdr:nvSpPr>
        <xdr:cNvPr id="449" name="n_2aveValue【認定こども園・幼稚園・保育所】&#10;有形固定資産減価償却率"/>
        <xdr:cNvSpPr txBox="1"/>
      </xdr:nvSpPr>
      <xdr:spPr>
        <a:xfrm>
          <a:off x="14389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84455</xdr:rowOff>
    </xdr:from>
    <xdr:ext cx="403860" cy="259080"/>
    <xdr:sp macro="" textlink="">
      <xdr:nvSpPr>
        <xdr:cNvPr id="450" name="n_3aveValue【認定こども園・幼稚園・保育所】&#10;有形固定資産減価償却率"/>
        <xdr:cNvSpPr txBox="1"/>
      </xdr:nvSpPr>
      <xdr:spPr>
        <a:xfrm>
          <a:off x="13500735" y="6256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81280</xdr:rowOff>
    </xdr:from>
    <xdr:ext cx="403860" cy="259080"/>
    <xdr:sp macro="" textlink="">
      <xdr:nvSpPr>
        <xdr:cNvPr id="451" name="n_4aveValue【認定こども園・幼稚園・保育所】&#10;有形固定資産減価償却率"/>
        <xdr:cNvSpPr txBox="1"/>
      </xdr:nvSpPr>
      <xdr:spPr>
        <a:xfrm>
          <a:off x="12611735" y="62534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77470</xdr:rowOff>
    </xdr:from>
    <xdr:ext cx="405130" cy="257810"/>
    <xdr:sp macro="" textlink="">
      <xdr:nvSpPr>
        <xdr:cNvPr id="452" name="n_1mainValue【認定こども園・幼稚園・保育所】&#10;有形固定資産減価償却率"/>
        <xdr:cNvSpPr txBox="1"/>
      </xdr:nvSpPr>
      <xdr:spPr>
        <a:xfrm>
          <a:off x="15266035" y="7106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44450</xdr:rowOff>
    </xdr:from>
    <xdr:ext cx="403860" cy="259080"/>
    <xdr:sp macro="" textlink="">
      <xdr:nvSpPr>
        <xdr:cNvPr id="453" name="n_2mainValue【認定こども園・幼稚園・保育所】&#10;有形固定資産減価償却率"/>
        <xdr:cNvSpPr txBox="1"/>
      </xdr:nvSpPr>
      <xdr:spPr>
        <a:xfrm>
          <a:off x="14389735" y="70739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12065</xdr:rowOff>
    </xdr:from>
    <xdr:ext cx="403860" cy="259080"/>
    <xdr:sp macro="" textlink="">
      <xdr:nvSpPr>
        <xdr:cNvPr id="454" name="n_3mainValue【認定こども園・幼稚園・保育所】&#10;有形固定資産減価償却率"/>
        <xdr:cNvSpPr txBox="1"/>
      </xdr:nvSpPr>
      <xdr:spPr>
        <a:xfrm>
          <a:off x="13500735" y="7041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150495</xdr:rowOff>
    </xdr:from>
    <xdr:ext cx="403860" cy="259080"/>
    <xdr:sp macro="" textlink="">
      <xdr:nvSpPr>
        <xdr:cNvPr id="455" name="n_4mainValue【認定こども園・幼稚園・保育所】&#10;有形固定資産減価償却率"/>
        <xdr:cNvSpPr txBox="1"/>
      </xdr:nvSpPr>
      <xdr:spPr>
        <a:xfrm>
          <a:off x="12611735" y="7008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64" name="テキスト ボックス 463"/>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67" name="テキスト ボックス 466"/>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69" name="テキスト ボックス 468"/>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71" name="テキスト ボックス 470"/>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73" name="テキスト ボックス 472"/>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75" name="テキスト ボックス 474"/>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29845</xdr:rowOff>
    </xdr:from>
    <xdr:to xmlns:xdr="http://schemas.openxmlformats.org/drawingml/2006/spreadsheetDrawing">
      <xdr:col>116</xdr:col>
      <xdr:colOff>62865</xdr:colOff>
      <xdr:row>41</xdr:row>
      <xdr:rowOff>89535</xdr:rowOff>
    </xdr:to>
    <xdr:cxnSp macro="">
      <xdr:nvCxnSpPr>
        <xdr:cNvPr id="477" name="直線コネクタ 476"/>
        <xdr:cNvCxnSpPr/>
      </xdr:nvCxnSpPr>
      <xdr:spPr>
        <a:xfrm flipV="1">
          <a:off x="22160865" y="568769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93345</xdr:rowOff>
    </xdr:from>
    <xdr:ext cx="469900" cy="259080"/>
    <xdr:sp macro="" textlink="">
      <xdr:nvSpPr>
        <xdr:cNvPr id="478" name="【認定こども園・幼稚園・保育所】&#10;一人当たり面積最小値テキスト"/>
        <xdr:cNvSpPr txBox="1"/>
      </xdr:nvSpPr>
      <xdr:spPr>
        <a:xfrm>
          <a:off x="22199600" y="712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89535</xdr:rowOff>
    </xdr:from>
    <xdr:to xmlns:xdr="http://schemas.openxmlformats.org/drawingml/2006/spreadsheetDrawing">
      <xdr:col>116</xdr:col>
      <xdr:colOff>152400</xdr:colOff>
      <xdr:row>41</xdr:row>
      <xdr:rowOff>89535</xdr:rowOff>
    </xdr:to>
    <xdr:cxnSp macro="">
      <xdr:nvCxnSpPr>
        <xdr:cNvPr id="479" name="直線コネクタ 478"/>
        <xdr:cNvCxnSpPr/>
      </xdr:nvCxnSpPr>
      <xdr:spPr>
        <a:xfrm>
          <a:off x="22072600" y="711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147955</xdr:rowOff>
    </xdr:from>
    <xdr:ext cx="469900" cy="258445"/>
    <xdr:sp macro="" textlink="">
      <xdr:nvSpPr>
        <xdr:cNvPr id="480" name="【認定こども園・幼稚園・保育所】&#10;一人当たり面積最大値テキスト"/>
        <xdr:cNvSpPr txBox="1"/>
      </xdr:nvSpPr>
      <xdr:spPr>
        <a:xfrm>
          <a:off x="22199600" y="5462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29845</xdr:rowOff>
    </xdr:from>
    <xdr:to xmlns:xdr="http://schemas.openxmlformats.org/drawingml/2006/spreadsheetDrawing">
      <xdr:col>116</xdr:col>
      <xdr:colOff>152400</xdr:colOff>
      <xdr:row>33</xdr:row>
      <xdr:rowOff>29845</xdr:rowOff>
    </xdr:to>
    <xdr:cxnSp macro="">
      <xdr:nvCxnSpPr>
        <xdr:cNvPr id="481" name="直線コネクタ 480"/>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166370</xdr:rowOff>
    </xdr:from>
    <xdr:ext cx="469900" cy="257810"/>
    <xdr:sp macro="" textlink="">
      <xdr:nvSpPr>
        <xdr:cNvPr id="482" name="【認定こども園・幼稚園・保育所】&#10;一人当たり面積平均値テキスト"/>
        <xdr:cNvSpPr txBox="1"/>
      </xdr:nvSpPr>
      <xdr:spPr>
        <a:xfrm>
          <a:off x="22199600" y="66814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15875</xdr:rowOff>
    </xdr:from>
    <xdr:to xmlns:xdr="http://schemas.openxmlformats.org/drawingml/2006/spreadsheetDrawing">
      <xdr:col>116</xdr:col>
      <xdr:colOff>114300</xdr:colOff>
      <xdr:row>39</xdr:row>
      <xdr:rowOff>117475</xdr:rowOff>
    </xdr:to>
    <xdr:sp macro="" textlink="">
      <xdr:nvSpPr>
        <xdr:cNvPr id="483" name="フローチャート: 判断 482"/>
        <xdr:cNvSpPr/>
      </xdr:nvSpPr>
      <xdr:spPr>
        <a:xfrm>
          <a:off x="22110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30480</xdr:rowOff>
    </xdr:from>
    <xdr:to xmlns:xdr="http://schemas.openxmlformats.org/drawingml/2006/spreadsheetDrawing">
      <xdr:col>112</xdr:col>
      <xdr:colOff>38100</xdr:colOff>
      <xdr:row>39</xdr:row>
      <xdr:rowOff>132080</xdr:rowOff>
    </xdr:to>
    <xdr:sp macro="" textlink="">
      <xdr:nvSpPr>
        <xdr:cNvPr id="484" name="フローチャート: 判断 483"/>
        <xdr:cNvSpPr/>
      </xdr:nvSpPr>
      <xdr:spPr>
        <a:xfrm>
          <a:off x="21272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41275</xdr:rowOff>
    </xdr:from>
    <xdr:to xmlns:xdr="http://schemas.openxmlformats.org/drawingml/2006/spreadsheetDrawing">
      <xdr:col>107</xdr:col>
      <xdr:colOff>101600</xdr:colOff>
      <xdr:row>39</xdr:row>
      <xdr:rowOff>143510</xdr:rowOff>
    </xdr:to>
    <xdr:sp macro="" textlink="">
      <xdr:nvSpPr>
        <xdr:cNvPr id="485" name="フローチャート: 判断 484"/>
        <xdr:cNvSpPr/>
      </xdr:nvSpPr>
      <xdr:spPr>
        <a:xfrm>
          <a:off x="20383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46990</xdr:rowOff>
    </xdr:from>
    <xdr:to xmlns:xdr="http://schemas.openxmlformats.org/drawingml/2006/spreadsheetDrawing">
      <xdr:col>102</xdr:col>
      <xdr:colOff>165100</xdr:colOff>
      <xdr:row>39</xdr:row>
      <xdr:rowOff>148590</xdr:rowOff>
    </xdr:to>
    <xdr:sp macro="" textlink="">
      <xdr:nvSpPr>
        <xdr:cNvPr id="486" name="フローチャート: 判断 485"/>
        <xdr:cNvSpPr/>
      </xdr:nvSpPr>
      <xdr:spPr>
        <a:xfrm>
          <a:off x="19494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55880</xdr:rowOff>
    </xdr:from>
    <xdr:to xmlns:xdr="http://schemas.openxmlformats.org/drawingml/2006/spreadsheetDrawing">
      <xdr:col>98</xdr:col>
      <xdr:colOff>38100</xdr:colOff>
      <xdr:row>39</xdr:row>
      <xdr:rowOff>157480</xdr:rowOff>
    </xdr:to>
    <xdr:sp macro="" textlink="">
      <xdr:nvSpPr>
        <xdr:cNvPr id="487" name="フローチャート: 判断 486"/>
        <xdr:cNvSpPr/>
      </xdr:nvSpPr>
      <xdr:spPr>
        <a:xfrm>
          <a:off x="18605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32</xdr:row>
      <xdr:rowOff>150495</xdr:rowOff>
    </xdr:from>
    <xdr:to xmlns:xdr="http://schemas.openxmlformats.org/drawingml/2006/spreadsheetDrawing">
      <xdr:col>116</xdr:col>
      <xdr:colOff>114300</xdr:colOff>
      <xdr:row>33</xdr:row>
      <xdr:rowOff>80645</xdr:rowOff>
    </xdr:to>
    <xdr:sp macro="" textlink="">
      <xdr:nvSpPr>
        <xdr:cNvPr id="493" name="楕円 492"/>
        <xdr:cNvSpPr/>
      </xdr:nvSpPr>
      <xdr:spPr>
        <a:xfrm>
          <a:off x="22110700" y="56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32</xdr:row>
      <xdr:rowOff>103505</xdr:rowOff>
    </xdr:from>
    <xdr:ext cx="469900" cy="259080"/>
    <xdr:sp macro="" textlink="">
      <xdr:nvSpPr>
        <xdr:cNvPr id="494" name="【認定こども園・幼稚園・保育所】&#10;一人当たり面積該当値テキスト"/>
        <xdr:cNvSpPr txBox="1"/>
      </xdr:nvSpPr>
      <xdr:spPr>
        <a:xfrm>
          <a:off x="22199600" y="558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32</xdr:row>
      <xdr:rowOff>161925</xdr:rowOff>
    </xdr:from>
    <xdr:to xmlns:xdr="http://schemas.openxmlformats.org/drawingml/2006/spreadsheetDrawing">
      <xdr:col>112</xdr:col>
      <xdr:colOff>38100</xdr:colOff>
      <xdr:row>33</xdr:row>
      <xdr:rowOff>92075</xdr:rowOff>
    </xdr:to>
    <xdr:sp macro="" textlink="">
      <xdr:nvSpPr>
        <xdr:cNvPr id="495" name="楕円 494"/>
        <xdr:cNvSpPr/>
      </xdr:nvSpPr>
      <xdr:spPr>
        <a:xfrm>
          <a:off x="212725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29845</xdr:rowOff>
    </xdr:from>
    <xdr:to xmlns:xdr="http://schemas.openxmlformats.org/drawingml/2006/spreadsheetDrawing">
      <xdr:col>116</xdr:col>
      <xdr:colOff>63500</xdr:colOff>
      <xdr:row>33</xdr:row>
      <xdr:rowOff>41275</xdr:rowOff>
    </xdr:to>
    <xdr:cxnSp macro="">
      <xdr:nvCxnSpPr>
        <xdr:cNvPr id="496" name="直線コネクタ 495"/>
        <xdr:cNvCxnSpPr/>
      </xdr:nvCxnSpPr>
      <xdr:spPr>
        <a:xfrm flipV="1">
          <a:off x="21323300" y="568769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19685</xdr:rowOff>
    </xdr:from>
    <xdr:to xmlns:xdr="http://schemas.openxmlformats.org/drawingml/2006/spreadsheetDrawing">
      <xdr:col>107</xdr:col>
      <xdr:colOff>101600</xdr:colOff>
      <xdr:row>33</xdr:row>
      <xdr:rowOff>121285</xdr:rowOff>
    </xdr:to>
    <xdr:sp macro="" textlink="">
      <xdr:nvSpPr>
        <xdr:cNvPr id="497" name="楕円 496"/>
        <xdr:cNvSpPr/>
      </xdr:nvSpPr>
      <xdr:spPr>
        <a:xfrm>
          <a:off x="20383500" y="56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41275</xdr:rowOff>
    </xdr:from>
    <xdr:to xmlns:xdr="http://schemas.openxmlformats.org/drawingml/2006/spreadsheetDrawing">
      <xdr:col>111</xdr:col>
      <xdr:colOff>177800</xdr:colOff>
      <xdr:row>33</xdr:row>
      <xdr:rowOff>70485</xdr:rowOff>
    </xdr:to>
    <xdr:cxnSp macro="">
      <xdr:nvCxnSpPr>
        <xdr:cNvPr id="498" name="直線コネクタ 497"/>
        <xdr:cNvCxnSpPr/>
      </xdr:nvCxnSpPr>
      <xdr:spPr>
        <a:xfrm flipV="1">
          <a:off x="20434300" y="56991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33</xdr:row>
      <xdr:rowOff>45720</xdr:rowOff>
    </xdr:from>
    <xdr:to xmlns:xdr="http://schemas.openxmlformats.org/drawingml/2006/spreadsheetDrawing">
      <xdr:col>102</xdr:col>
      <xdr:colOff>165100</xdr:colOff>
      <xdr:row>33</xdr:row>
      <xdr:rowOff>147320</xdr:rowOff>
    </xdr:to>
    <xdr:sp macro="" textlink="">
      <xdr:nvSpPr>
        <xdr:cNvPr id="499" name="楕円 498"/>
        <xdr:cNvSpPr/>
      </xdr:nvSpPr>
      <xdr:spPr>
        <a:xfrm>
          <a:off x="19494500" y="570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33</xdr:row>
      <xdr:rowOff>70485</xdr:rowOff>
    </xdr:from>
    <xdr:to xmlns:xdr="http://schemas.openxmlformats.org/drawingml/2006/spreadsheetDrawing">
      <xdr:col>107</xdr:col>
      <xdr:colOff>50800</xdr:colOff>
      <xdr:row>33</xdr:row>
      <xdr:rowOff>96520</xdr:rowOff>
    </xdr:to>
    <xdr:cxnSp macro="">
      <xdr:nvCxnSpPr>
        <xdr:cNvPr id="500" name="直線コネクタ 499"/>
        <xdr:cNvCxnSpPr/>
      </xdr:nvCxnSpPr>
      <xdr:spPr>
        <a:xfrm flipV="1">
          <a:off x="19545300" y="57283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33</xdr:row>
      <xdr:rowOff>78105</xdr:rowOff>
    </xdr:from>
    <xdr:to xmlns:xdr="http://schemas.openxmlformats.org/drawingml/2006/spreadsheetDrawing">
      <xdr:col>98</xdr:col>
      <xdr:colOff>38100</xdr:colOff>
      <xdr:row>34</xdr:row>
      <xdr:rowOff>8255</xdr:rowOff>
    </xdr:to>
    <xdr:sp macro="" textlink="">
      <xdr:nvSpPr>
        <xdr:cNvPr id="501" name="楕円 500"/>
        <xdr:cNvSpPr/>
      </xdr:nvSpPr>
      <xdr:spPr>
        <a:xfrm>
          <a:off x="18605500" y="57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33</xdr:row>
      <xdr:rowOff>96520</xdr:rowOff>
    </xdr:from>
    <xdr:to xmlns:xdr="http://schemas.openxmlformats.org/drawingml/2006/spreadsheetDrawing">
      <xdr:col>102</xdr:col>
      <xdr:colOff>114300</xdr:colOff>
      <xdr:row>33</xdr:row>
      <xdr:rowOff>128905</xdr:rowOff>
    </xdr:to>
    <xdr:cxnSp macro="">
      <xdr:nvCxnSpPr>
        <xdr:cNvPr id="502" name="直線コネクタ 501"/>
        <xdr:cNvCxnSpPr/>
      </xdr:nvCxnSpPr>
      <xdr:spPr>
        <a:xfrm flipV="1">
          <a:off x="18656300" y="57543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123190</xdr:rowOff>
    </xdr:from>
    <xdr:ext cx="469900" cy="257810"/>
    <xdr:sp macro="" textlink="">
      <xdr:nvSpPr>
        <xdr:cNvPr id="503" name="n_1aveValue【認定こども園・幼稚園・保育所】&#10;一人当たり面積"/>
        <xdr:cNvSpPr txBox="1"/>
      </xdr:nvSpPr>
      <xdr:spPr>
        <a:xfrm>
          <a:off x="21075650" y="68097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133985</xdr:rowOff>
    </xdr:from>
    <xdr:ext cx="468630" cy="257810"/>
    <xdr:sp macro="" textlink="">
      <xdr:nvSpPr>
        <xdr:cNvPr id="504" name="n_2aveValue【認定こども園・幼稚園・保育所】&#10;一人当たり面積"/>
        <xdr:cNvSpPr txBox="1"/>
      </xdr:nvSpPr>
      <xdr:spPr>
        <a:xfrm>
          <a:off x="20199350" y="6820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139700</xdr:rowOff>
    </xdr:from>
    <xdr:ext cx="468630" cy="259080"/>
    <xdr:sp macro="" textlink="">
      <xdr:nvSpPr>
        <xdr:cNvPr id="505" name="n_3aveValue【認定こども園・幼稚園・保育所】&#10;一人当たり面積"/>
        <xdr:cNvSpPr txBox="1"/>
      </xdr:nvSpPr>
      <xdr:spPr>
        <a:xfrm>
          <a:off x="19310350" y="6826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148590</xdr:rowOff>
    </xdr:from>
    <xdr:ext cx="468630" cy="259080"/>
    <xdr:sp macro="" textlink="">
      <xdr:nvSpPr>
        <xdr:cNvPr id="506" name="n_4aveValue【認定こども園・幼稚園・保育所】&#10;一人当たり面積"/>
        <xdr:cNvSpPr txBox="1"/>
      </xdr:nvSpPr>
      <xdr:spPr>
        <a:xfrm>
          <a:off x="18421350" y="6835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31</xdr:row>
      <xdr:rowOff>109220</xdr:rowOff>
    </xdr:from>
    <xdr:ext cx="469900" cy="257810"/>
    <xdr:sp macro="" textlink="">
      <xdr:nvSpPr>
        <xdr:cNvPr id="507" name="n_1mainValue【認定こども園・幼稚園・保育所】&#10;一人当たり面積"/>
        <xdr:cNvSpPr txBox="1"/>
      </xdr:nvSpPr>
      <xdr:spPr>
        <a:xfrm>
          <a:off x="21075650" y="5424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31</xdr:row>
      <xdr:rowOff>137795</xdr:rowOff>
    </xdr:from>
    <xdr:ext cx="468630" cy="259080"/>
    <xdr:sp macro="" textlink="">
      <xdr:nvSpPr>
        <xdr:cNvPr id="508" name="n_2mainValue【認定こども園・幼稚園・保育所】&#10;一人当たり面積"/>
        <xdr:cNvSpPr txBox="1"/>
      </xdr:nvSpPr>
      <xdr:spPr>
        <a:xfrm>
          <a:off x="20199350" y="5452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31</xdr:row>
      <xdr:rowOff>163830</xdr:rowOff>
    </xdr:from>
    <xdr:ext cx="468630" cy="259080"/>
    <xdr:sp macro="" textlink="">
      <xdr:nvSpPr>
        <xdr:cNvPr id="509" name="n_3mainValue【認定こども園・幼稚園・保育所】&#10;一人当たり面積"/>
        <xdr:cNvSpPr txBox="1"/>
      </xdr:nvSpPr>
      <xdr:spPr>
        <a:xfrm>
          <a:off x="19310350" y="54787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32</xdr:row>
      <xdr:rowOff>24765</xdr:rowOff>
    </xdr:from>
    <xdr:ext cx="468630" cy="259080"/>
    <xdr:sp macro="" textlink="">
      <xdr:nvSpPr>
        <xdr:cNvPr id="510" name="n_4mainValue【認定こども園・幼稚園・保育所】&#10;一人当たり面積"/>
        <xdr:cNvSpPr txBox="1"/>
      </xdr:nvSpPr>
      <xdr:spPr>
        <a:xfrm>
          <a:off x="18421350" y="5511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9" name="テキスト ボックス 518"/>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21" name="テキスト ボックス 520"/>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23" name="テキスト ボックス 522"/>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27" name="テキスト ボックス 526"/>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33" name="テキスト ボックス 532"/>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xdr:rowOff>
    </xdr:from>
    <xdr:to xmlns:xdr="http://schemas.openxmlformats.org/drawingml/2006/spreadsheetDrawing">
      <xdr:col>85</xdr:col>
      <xdr:colOff>126365</xdr:colOff>
      <xdr:row>64</xdr:row>
      <xdr:rowOff>38100</xdr:rowOff>
    </xdr:to>
    <xdr:cxnSp macro="">
      <xdr:nvCxnSpPr>
        <xdr:cNvPr id="535" name="直線コネクタ 534"/>
        <xdr:cNvCxnSpPr/>
      </xdr:nvCxnSpPr>
      <xdr:spPr>
        <a:xfrm flipV="1">
          <a:off x="16318865" y="944118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41910</xdr:rowOff>
    </xdr:from>
    <xdr:ext cx="405130" cy="257810"/>
    <xdr:sp macro="" textlink="">
      <xdr:nvSpPr>
        <xdr:cNvPr id="536" name="【学校施設】&#10;有形固定資産減価償却率最小値テキスト"/>
        <xdr:cNvSpPr txBox="1"/>
      </xdr:nvSpPr>
      <xdr:spPr>
        <a:xfrm>
          <a:off x="16357600" y="11014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38100</xdr:rowOff>
    </xdr:from>
    <xdr:to xmlns:xdr="http://schemas.openxmlformats.org/drawingml/2006/spreadsheetDrawing">
      <xdr:col>86</xdr:col>
      <xdr:colOff>25400</xdr:colOff>
      <xdr:row>64</xdr:row>
      <xdr:rowOff>38100</xdr:rowOff>
    </xdr:to>
    <xdr:cxnSp macro="">
      <xdr:nvCxnSpPr>
        <xdr:cNvPr id="537" name="直線コネクタ 536"/>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129540</xdr:rowOff>
    </xdr:from>
    <xdr:ext cx="405130" cy="259080"/>
    <xdr:sp macro="" textlink="">
      <xdr:nvSpPr>
        <xdr:cNvPr id="538" name="【学校施設】&#10;有形固定資産減価償却率最大値テキスト"/>
        <xdr:cNvSpPr txBox="1"/>
      </xdr:nvSpPr>
      <xdr:spPr>
        <a:xfrm>
          <a:off x="16357600" y="9216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xdr:rowOff>
    </xdr:from>
    <xdr:to xmlns:xdr="http://schemas.openxmlformats.org/drawingml/2006/spreadsheetDrawing">
      <xdr:col>86</xdr:col>
      <xdr:colOff>25400</xdr:colOff>
      <xdr:row>55</xdr:row>
      <xdr:rowOff>11430</xdr:rowOff>
    </xdr:to>
    <xdr:cxnSp macro="">
      <xdr:nvCxnSpPr>
        <xdr:cNvPr id="539" name="直線コネクタ 538"/>
        <xdr:cNvCxnSpPr/>
      </xdr:nvCxnSpPr>
      <xdr:spPr>
        <a:xfrm>
          <a:off x="16230600" y="944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5130" cy="259080"/>
    <xdr:sp macro="" textlink="">
      <xdr:nvSpPr>
        <xdr:cNvPr id="540" name="【学校施設】&#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541" name="フローチャート: 判断 540"/>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542" name="フローチャート: 判断 54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154940</xdr:rowOff>
    </xdr:from>
    <xdr:to xmlns:xdr="http://schemas.openxmlformats.org/drawingml/2006/spreadsheetDrawing">
      <xdr:col>76</xdr:col>
      <xdr:colOff>165100</xdr:colOff>
      <xdr:row>60</xdr:row>
      <xdr:rowOff>85090</xdr:rowOff>
    </xdr:to>
    <xdr:sp macro="" textlink="">
      <xdr:nvSpPr>
        <xdr:cNvPr id="543" name="フローチャート: 判断 5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544" name="フローチャート: 判断 543"/>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95885</xdr:rowOff>
    </xdr:from>
    <xdr:to xmlns:xdr="http://schemas.openxmlformats.org/drawingml/2006/spreadsheetDrawing">
      <xdr:col>67</xdr:col>
      <xdr:colOff>101600</xdr:colOff>
      <xdr:row>60</xdr:row>
      <xdr:rowOff>26035</xdr:rowOff>
    </xdr:to>
    <xdr:sp macro="" textlink="">
      <xdr:nvSpPr>
        <xdr:cNvPr id="545" name="フローチャート: 判断 544"/>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46" name="テキスト ボックス 5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47" name="テキスト ボックス 5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8" name="テキスト ボックス 5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9" name="テキスト ボックス 5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50" name="テキスト ボックス 5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13970</xdr:rowOff>
    </xdr:from>
    <xdr:to xmlns:xdr="http://schemas.openxmlformats.org/drawingml/2006/spreadsheetDrawing">
      <xdr:col>85</xdr:col>
      <xdr:colOff>177800</xdr:colOff>
      <xdr:row>63</xdr:row>
      <xdr:rowOff>115570</xdr:rowOff>
    </xdr:to>
    <xdr:sp macro="" textlink="">
      <xdr:nvSpPr>
        <xdr:cNvPr id="551" name="楕円 550"/>
        <xdr:cNvSpPr/>
      </xdr:nvSpPr>
      <xdr:spPr>
        <a:xfrm>
          <a:off x="16268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163830</xdr:rowOff>
    </xdr:from>
    <xdr:ext cx="405130" cy="259080"/>
    <xdr:sp macro="" textlink="">
      <xdr:nvSpPr>
        <xdr:cNvPr id="552" name="【学校施設】&#10;有形固定資産減価償却率該当値テキスト"/>
        <xdr:cNvSpPr txBox="1"/>
      </xdr:nvSpPr>
      <xdr:spPr>
        <a:xfrm>
          <a:off x="16357600" y="1079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6350</xdr:rowOff>
    </xdr:from>
    <xdr:to xmlns:xdr="http://schemas.openxmlformats.org/drawingml/2006/spreadsheetDrawing">
      <xdr:col>81</xdr:col>
      <xdr:colOff>101600</xdr:colOff>
      <xdr:row>63</xdr:row>
      <xdr:rowOff>107950</xdr:rowOff>
    </xdr:to>
    <xdr:sp macro="" textlink="">
      <xdr:nvSpPr>
        <xdr:cNvPr id="553" name="楕円 552"/>
        <xdr:cNvSpPr/>
      </xdr:nvSpPr>
      <xdr:spPr>
        <a:xfrm>
          <a:off x="1543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57150</xdr:rowOff>
    </xdr:from>
    <xdr:to xmlns:xdr="http://schemas.openxmlformats.org/drawingml/2006/spreadsheetDrawing">
      <xdr:col>85</xdr:col>
      <xdr:colOff>127000</xdr:colOff>
      <xdr:row>63</xdr:row>
      <xdr:rowOff>64770</xdr:rowOff>
    </xdr:to>
    <xdr:cxnSp macro="">
      <xdr:nvCxnSpPr>
        <xdr:cNvPr id="554" name="直線コネクタ 553"/>
        <xdr:cNvCxnSpPr/>
      </xdr:nvCxnSpPr>
      <xdr:spPr>
        <a:xfrm>
          <a:off x="15481300" y="108585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160655</xdr:rowOff>
    </xdr:from>
    <xdr:to xmlns:xdr="http://schemas.openxmlformats.org/drawingml/2006/spreadsheetDrawing">
      <xdr:col>76</xdr:col>
      <xdr:colOff>165100</xdr:colOff>
      <xdr:row>63</xdr:row>
      <xdr:rowOff>90805</xdr:rowOff>
    </xdr:to>
    <xdr:sp macro="" textlink="">
      <xdr:nvSpPr>
        <xdr:cNvPr id="555" name="楕円 554"/>
        <xdr:cNvSpPr/>
      </xdr:nvSpPr>
      <xdr:spPr>
        <a:xfrm>
          <a:off x="14541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40640</xdr:rowOff>
    </xdr:from>
    <xdr:to xmlns:xdr="http://schemas.openxmlformats.org/drawingml/2006/spreadsheetDrawing">
      <xdr:col>81</xdr:col>
      <xdr:colOff>50800</xdr:colOff>
      <xdr:row>63</xdr:row>
      <xdr:rowOff>57150</xdr:rowOff>
    </xdr:to>
    <xdr:cxnSp macro="">
      <xdr:nvCxnSpPr>
        <xdr:cNvPr id="556" name="直線コネクタ 555"/>
        <xdr:cNvCxnSpPr/>
      </xdr:nvCxnSpPr>
      <xdr:spPr>
        <a:xfrm>
          <a:off x="14592300" y="108419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143510</xdr:rowOff>
    </xdr:from>
    <xdr:to xmlns:xdr="http://schemas.openxmlformats.org/drawingml/2006/spreadsheetDrawing">
      <xdr:col>72</xdr:col>
      <xdr:colOff>38100</xdr:colOff>
      <xdr:row>63</xdr:row>
      <xdr:rowOff>73660</xdr:rowOff>
    </xdr:to>
    <xdr:sp macro="" textlink="">
      <xdr:nvSpPr>
        <xdr:cNvPr id="557" name="楕円 556"/>
        <xdr:cNvSpPr/>
      </xdr:nvSpPr>
      <xdr:spPr>
        <a:xfrm>
          <a:off x="1365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22860</xdr:rowOff>
    </xdr:from>
    <xdr:to xmlns:xdr="http://schemas.openxmlformats.org/drawingml/2006/spreadsheetDrawing">
      <xdr:col>76</xdr:col>
      <xdr:colOff>114300</xdr:colOff>
      <xdr:row>63</xdr:row>
      <xdr:rowOff>40640</xdr:rowOff>
    </xdr:to>
    <xdr:cxnSp macro="">
      <xdr:nvCxnSpPr>
        <xdr:cNvPr id="558" name="直線コネクタ 557"/>
        <xdr:cNvCxnSpPr/>
      </xdr:nvCxnSpPr>
      <xdr:spPr>
        <a:xfrm>
          <a:off x="13703300" y="108242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128270</xdr:rowOff>
    </xdr:from>
    <xdr:to xmlns:xdr="http://schemas.openxmlformats.org/drawingml/2006/spreadsheetDrawing">
      <xdr:col>67</xdr:col>
      <xdr:colOff>101600</xdr:colOff>
      <xdr:row>63</xdr:row>
      <xdr:rowOff>58420</xdr:rowOff>
    </xdr:to>
    <xdr:sp macro="" textlink="">
      <xdr:nvSpPr>
        <xdr:cNvPr id="559" name="楕円 558"/>
        <xdr:cNvSpPr/>
      </xdr:nvSpPr>
      <xdr:spPr>
        <a:xfrm>
          <a:off x="1276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7620</xdr:rowOff>
    </xdr:from>
    <xdr:to xmlns:xdr="http://schemas.openxmlformats.org/drawingml/2006/spreadsheetDrawing">
      <xdr:col>71</xdr:col>
      <xdr:colOff>177800</xdr:colOff>
      <xdr:row>63</xdr:row>
      <xdr:rowOff>22860</xdr:rowOff>
    </xdr:to>
    <xdr:cxnSp macro="">
      <xdr:nvCxnSpPr>
        <xdr:cNvPr id="560" name="直線コネクタ 559"/>
        <xdr:cNvCxnSpPr/>
      </xdr:nvCxnSpPr>
      <xdr:spPr>
        <a:xfrm>
          <a:off x="12814300" y="108089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126365</xdr:rowOff>
    </xdr:from>
    <xdr:ext cx="405130" cy="259080"/>
    <xdr:sp macro="" textlink="">
      <xdr:nvSpPr>
        <xdr:cNvPr id="561" name="n_1aveValue【学校施設】&#10;有形固定資産減価償却率"/>
        <xdr:cNvSpPr txBox="1"/>
      </xdr:nvSpPr>
      <xdr:spPr>
        <a:xfrm>
          <a:off x="15266035" y="1007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101600</xdr:rowOff>
    </xdr:from>
    <xdr:ext cx="403860" cy="259080"/>
    <xdr:sp macro="" textlink="">
      <xdr:nvSpPr>
        <xdr:cNvPr id="562" name="n_2aveValue【学校施設】&#10;有形固定資産減価償却率"/>
        <xdr:cNvSpPr txBox="1"/>
      </xdr:nvSpPr>
      <xdr:spPr>
        <a:xfrm>
          <a:off x="14389735" y="10045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53975</xdr:rowOff>
    </xdr:from>
    <xdr:ext cx="403860" cy="257810"/>
    <xdr:sp macro="" textlink="">
      <xdr:nvSpPr>
        <xdr:cNvPr id="563" name="n_3aveValue【学校施設】&#10;有形固定資産減価償却率"/>
        <xdr:cNvSpPr txBox="1"/>
      </xdr:nvSpPr>
      <xdr:spPr>
        <a:xfrm>
          <a:off x="13500735" y="9998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42545</xdr:rowOff>
    </xdr:from>
    <xdr:ext cx="403860" cy="257810"/>
    <xdr:sp macro="" textlink="">
      <xdr:nvSpPr>
        <xdr:cNvPr id="564" name="n_4aveValue【学校施設】&#10;有形固定資産減価償却率"/>
        <xdr:cNvSpPr txBox="1"/>
      </xdr:nvSpPr>
      <xdr:spPr>
        <a:xfrm>
          <a:off x="12611735" y="99866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99060</xdr:rowOff>
    </xdr:from>
    <xdr:ext cx="405130" cy="257810"/>
    <xdr:sp macro="" textlink="">
      <xdr:nvSpPr>
        <xdr:cNvPr id="565" name="n_1mainValue【学校施設】&#10;有形固定資産減価償却率"/>
        <xdr:cNvSpPr txBox="1"/>
      </xdr:nvSpPr>
      <xdr:spPr>
        <a:xfrm>
          <a:off x="15266035" y="109004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81915</xdr:rowOff>
    </xdr:from>
    <xdr:ext cx="403860" cy="259080"/>
    <xdr:sp macro="" textlink="">
      <xdr:nvSpPr>
        <xdr:cNvPr id="566" name="n_2mainValue【学校施設】&#10;有形固定資産減価償却率"/>
        <xdr:cNvSpPr txBox="1"/>
      </xdr:nvSpPr>
      <xdr:spPr>
        <a:xfrm>
          <a:off x="14389735" y="108832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64770</xdr:rowOff>
    </xdr:from>
    <xdr:ext cx="403860" cy="257810"/>
    <xdr:sp macro="" textlink="">
      <xdr:nvSpPr>
        <xdr:cNvPr id="567" name="n_3mainValue【学校施設】&#10;有形固定資産減価償却率"/>
        <xdr:cNvSpPr txBox="1"/>
      </xdr:nvSpPr>
      <xdr:spPr>
        <a:xfrm>
          <a:off x="13500735" y="108661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49530</xdr:rowOff>
    </xdr:from>
    <xdr:ext cx="403860" cy="259080"/>
    <xdr:sp macro="" textlink="">
      <xdr:nvSpPr>
        <xdr:cNvPr id="568" name="n_4mainValue【学校施設】&#10;有形固定資産減価償却率"/>
        <xdr:cNvSpPr txBox="1"/>
      </xdr:nvSpPr>
      <xdr:spPr>
        <a:xfrm>
          <a:off x="12611735" y="10850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77" name="テキスト ボックス 5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580" name="テキスト ボックス 579"/>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7810"/>
    <xdr:sp macro="" textlink="">
      <xdr:nvSpPr>
        <xdr:cNvPr id="582" name="テキスト ボックス 581"/>
        <xdr:cNvSpPr txBox="1"/>
      </xdr:nvSpPr>
      <xdr:spPr>
        <a:xfrm>
          <a:off x="17756505" y="1037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7810"/>
    <xdr:sp macro="" textlink="">
      <xdr:nvSpPr>
        <xdr:cNvPr id="584" name="テキスト ボックス 583"/>
        <xdr:cNvSpPr txBox="1"/>
      </xdr:nvSpPr>
      <xdr:spPr>
        <a:xfrm>
          <a:off x="17756505" y="991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7810"/>
    <xdr:sp macro="" textlink="">
      <xdr:nvSpPr>
        <xdr:cNvPr id="586" name="テキスト ボックス 585"/>
        <xdr:cNvSpPr txBox="1"/>
      </xdr:nvSpPr>
      <xdr:spPr>
        <a:xfrm>
          <a:off x="17756505" y="945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88" name="テキスト ボックス 5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64770</xdr:rowOff>
    </xdr:from>
    <xdr:to xmlns:xdr="http://schemas.openxmlformats.org/drawingml/2006/spreadsheetDrawing">
      <xdr:col>116</xdr:col>
      <xdr:colOff>62865</xdr:colOff>
      <xdr:row>63</xdr:row>
      <xdr:rowOff>127000</xdr:rowOff>
    </xdr:to>
    <xdr:cxnSp macro="">
      <xdr:nvCxnSpPr>
        <xdr:cNvPr id="590" name="直線コネクタ 589"/>
        <xdr:cNvCxnSpPr/>
      </xdr:nvCxnSpPr>
      <xdr:spPr>
        <a:xfrm flipV="1">
          <a:off x="22160865" y="96659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130810</xdr:rowOff>
    </xdr:from>
    <xdr:ext cx="469900" cy="259080"/>
    <xdr:sp macro="" textlink="">
      <xdr:nvSpPr>
        <xdr:cNvPr id="591" name="【学校施設】&#10;一人当たり面積最小値テキスト"/>
        <xdr:cNvSpPr txBox="1"/>
      </xdr:nvSpPr>
      <xdr:spPr>
        <a:xfrm>
          <a:off x="22199600" y="1093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127000</xdr:rowOff>
    </xdr:from>
    <xdr:to xmlns:xdr="http://schemas.openxmlformats.org/drawingml/2006/spreadsheetDrawing">
      <xdr:col>116</xdr:col>
      <xdr:colOff>152400</xdr:colOff>
      <xdr:row>63</xdr:row>
      <xdr:rowOff>127000</xdr:rowOff>
    </xdr:to>
    <xdr:cxnSp macro="">
      <xdr:nvCxnSpPr>
        <xdr:cNvPr id="592" name="直線コネクタ 591"/>
        <xdr:cNvCxnSpPr/>
      </xdr:nvCxnSpPr>
      <xdr:spPr>
        <a:xfrm>
          <a:off x="22072600" y="1092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11430</xdr:rowOff>
    </xdr:from>
    <xdr:ext cx="534670" cy="259080"/>
    <xdr:sp macro="" textlink="">
      <xdr:nvSpPr>
        <xdr:cNvPr id="593" name="【学校施設】&#10;一人当たり面積最大値テキスト"/>
        <xdr:cNvSpPr txBox="1"/>
      </xdr:nvSpPr>
      <xdr:spPr>
        <a:xfrm>
          <a:off x="22199600" y="9441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64770</xdr:rowOff>
    </xdr:from>
    <xdr:to xmlns:xdr="http://schemas.openxmlformats.org/drawingml/2006/spreadsheetDrawing">
      <xdr:col>116</xdr:col>
      <xdr:colOff>152400</xdr:colOff>
      <xdr:row>56</xdr:row>
      <xdr:rowOff>64770</xdr:rowOff>
    </xdr:to>
    <xdr:cxnSp macro="">
      <xdr:nvCxnSpPr>
        <xdr:cNvPr id="594" name="直線コネクタ 593"/>
        <xdr:cNvCxnSpPr/>
      </xdr:nvCxnSpPr>
      <xdr:spPr>
        <a:xfrm>
          <a:off x="22072600" y="966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67310</xdr:rowOff>
    </xdr:from>
    <xdr:ext cx="469900" cy="259080"/>
    <xdr:sp macro="" textlink="">
      <xdr:nvSpPr>
        <xdr:cNvPr id="595" name="【学校施設】&#10;一人当たり面積平均値テキスト"/>
        <xdr:cNvSpPr txBox="1"/>
      </xdr:nvSpPr>
      <xdr:spPr>
        <a:xfrm>
          <a:off x="22199600" y="1069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88900</xdr:rowOff>
    </xdr:from>
    <xdr:to xmlns:xdr="http://schemas.openxmlformats.org/drawingml/2006/spreadsheetDrawing">
      <xdr:col>116</xdr:col>
      <xdr:colOff>114300</xdr:colOff>
      <xdr:row>63</xdr:row>
      <xdr:rowOff>19050</xdr:rowOff>
    </xdr:to>
    <xdr:sp macro="" textlink="">
      <xdr:nvSpPr>
        <xdr:cNvPr id="596" name="フローチャート: 判断 595"/>
        <xdr:cNvSpPr/>
      </xdr:nvSpPr>
      <xdr:spPr>
        <a:xfrm>
          <a:off x="221107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97790</xdr:rowOff>
    </xdr:from>
    <xdr:to xmlns:xdr="http://schemas.openxmlformats.org/drawingml/2006/spreadsheetDrawing">
      <xdr:col>112</xdr:col>
      <xdr:colOff>38100</xdr:colOff>
      <xdr:row>63</xdr:row>
      <xdr:rowOff>27305</xdr:rowOff>
    </xdr:to>
    <xdr:sp macro="" textlink="">
      <xdr:nvSpPr>
        <xdr:cNvPr id="597" name="フローチャート: 判断 596"/>
        <xdr:cNvSpPr/>
      </xdr:nvSpPr>
      <xdr:spPr>
        <a:xfrm>
          <a:off x="21272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104140</xdr:rowOff>
    </xdr:from>
    <xdr:to xmlns:xdr="http://schemas.openxmlformats.org/drawingml/2006/spreadsheetDrawing">
      <xdr:col>107</xdr:col>
      <xdr:colOff>101600</xdr:colOff>
      <xdr:row>63</xdr:row>
      <xdr:rowOff>34290</xdr:rowOff>
    </xdr:to>
    <xdr:sp macro="" textlink="">
      <xdr:nvSpPr>
        <xdr:cNvPr id="598" name="フローチャート: 判断 597"/>
        <xdr:cNvSpPr/>
      </xdr:nvSpPr>
      <xdr:spPr>
        <a:xfrm>
          <a:off x="20383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106680</xdr:rowOff>
    </xdr:from>
    <xdr:to xmlns:xdr="http://schemas.openxmlformats.org/drawingml/2006/spreadsheetDrawing">
      <xdr:col>102</xdr:col>
      <xdr:colOff>165100</xdr:colOff>
      <xdr:row>63</xdr:row>
      <xdr:rowOff>36830</xdr:rowOff>
    </xdr:to>
    <xdr:sp macro="" textlink="">
      <xdr:nvSpPr>
        <xdr:cNvPr id="599" name="フローチャート: 判断 598"/>
        <xdr:cNvSpPr/>
      </xdr:nvSpPr>
      <xdr:spPr>
        <a:xfrm>
          <a:off x="19494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96520</xdr:rowOff>
    </xdr:from>
    <xdr:to xmlns:xdr="http://schemas.openxmlformats.org/drawingml/2006/spreadsheetDrawing">
      <xdr:col>98</xdr:col>
      <xdr:colOff>38100</xdr:colOff>
      <xdr:row>63</xdr:row>
      <xdr:rowOff>26670</xdr:rowOff>
    </xdr:to>
    <xdr:sp macro="" textlink="">
      <xdr:nvSpPr>
        <xdr:cNvPr id="600" name="フローチャート: 判断 599"/>
        <xdr:cNvSpPr/>
      </xdr:nvSpPr>
      <xdr:spPr>
        <a:xfrm>
          <a:off x="18605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01" name="テキスト ボックス 6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02" name="テキスト ボックス 6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03" name="テキスト ボックス 6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04" name="テキスト ボックス 6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05" name="テキスト ボックス 6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137160</xdr:rowOff>
    </xdr:from>
    <xdr:to xmlns:xdr="http://schemas.openxmlformats.org/drawingml/2006/spreadsheetDrawing">
      <xdr:col>116</xdr:col>
      <xdr:colOff>114300</xdr:colOff>
      <xdr:row>57</xdr:row>
      <xdr:rowOff>67310</xdr:rowOff>
    </xdr:to>
    <xdr:sp macro="" textlink="">
      <xdr:nvSpPr>
        <xdr:cNvPr id="606" name="楕円 605"/>
        <xdr:cNvSpPr/>
      </xdr:nvSpPr>
      <xdr:spPr>
        <a:xfrm>
          <a:off x="221107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52070</xdr:rowOff>
    </xdr:from>
    <xdr:ext cx="534670" cy="257810"/>
    <xdr:sp macro="" textlink="">
      <xdr:nvSpPr>
        <xdr:cNvPr id="607" name="【学校施設】&#10;一人当たり面積該当値テキスト"/>
        <xdr:cNvSpPr txBox="1"/>
      </xdr:nvSpPr>
      <xdr:spPr>
        <a:xfrm>
          <a:off x="22199600" y="96532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146050</xdr:rowOff>
    </xdr:from>
    <xdr:to xmlns:xdr="http://schemas.openxmlformats.org/drawingml/2006/spreadsheetDrawing">
      <xdr:col>112</xdr:col>
      <xdr:colOff>38100</xdr:colOff>
      <xdr:row>57</xdr:row>
      <xdr:rowOff>76200</xdr:rowOff>
    </xdr:to>
    <xdr:sp macro="" textlink="">
      <xdr:nvSpPr>
        <xdr:cNvPr id="608" name="楕円 607"/>
        <xdr:cNvSpPr/>
      </xdr:nvSpPr>
      <xdr:spPr>
        <a:xfrm>
          <a:off x="21272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57</xdr:row>
      <xdr:rowOff>16510</xdr:rowOff>
    </xdr:from>
    <xdr:to xmlns:xdr="http://schemas.openxmlformats.org/drawingml/2006/spreadsheetDrawing">
      <xdr:col>116</xdr:col>
      <xdr:colOff>63500</xdr:colOff>
      <xdr:row>57</xdr:row>
      <xdr:rowOff>25400</xdr:rowOff>
    </xdr:to>
    <xdr:cxnSp macro="">
      <xdr:nvCxnSpPr>
        <xdr:cNvPr id="609" name="直線コネクタ 608"/>
        <xdr:cNvCxnSpPr/>
      </xdr:nvCxnSpPr>
      <xdr:spPr>
        <a:xfrm flipV="1">
          <a:off x="21323300" y="97891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169545</xdr:rowOff>
    </xdr:from>
    <xdr:to xmlns:xdr="http://schemas.openxmlformats.org/drawingml/2006/spreadsheetDrawing">
      <xdr:col>107</xdr:col>
      <xdr:colOff>101600</xdr:colOff>
      <xdr:row>57</xdr:row>
      <xdr:rowOff>99695</xdr:rowOff>
    </xdr:to>
    <xdr:sp macro="" textlink="">
      <xdr:nvSpPr>
        <xdr:cNvPr id="610" name="楕円 609"/>
        <xdr:cNvSpPr/>
      </xdr:nvSpPr>
      <xdr:spPr>
        <a:xfrm>
          <a:off x="20383500" y="97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25400</xdr:rowOff>
    </xdr:from>
    <xdr:to xmlns:xdr="http://schemas.openxmlformats.org/drawingml/2006/spreadsheetDrawing">
      <xdr:col>111</xdr:col>
      <xdr:colOff>177800</xdr:colOff>
      <xdr:row>57</xdr:row>
      <xdr:rowOff>48895</xdr:rowOff>
    </xdr:to>
    <xdr:cxnSp macro="">
      <xdr:nvCxnSpPr>
        <xdr:cNvPr id="611" name="直線コネクタ 610"/>
        <xdr:cNvCxnSpPr/>
      </xdr:nvCxnSpPr>
      <xdr:spPr>
        <a:xfrm flipV="1">
          <a:off x="20434300" y="97980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52070</xdr:rowOff>
    </xdr:from>
    <xdr:to xmlns:xdr="http://schemas.openxmlformats.org/drawingml/2006/spreadsheetDrawing">
      <xdr:col>102</xdr:col>
      <xdr:colOff>165100</xdr:colOff>
      <xdr:row>58</xdr:row>
      <xdr:rowOff>153035</xdr:rowOff>
    </xdr:to>
    <xdr:sp macro="" textlink="">
      <xdr:nvSpPr>
        <xdr:cNvPr id="612" name="楕円 611"/>
        <xdr:cNvSpPr/>
      </xdr:nvSpPr>
      <xdr:spPr>
        <a:xfrm>
          <a:off x="1949450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57</xdr:row>
      <xdr:rowOff>48895</xdr:rowOff>
    </xdr:from>
    <xdr:to xmlns:xdr="http://schemas.openxmlformats.org/drawingml/2006/spreadsheetDrawing">
      <xdr:col>107</xdr:col>
      <xdr:colOff>50800</xdr:colOff>
      <xdr:row>58</xdr:row>
      <xdr:rowOff>102235</xdr:rowOff>
    </xdr:to>
    <xdr:cxnSp macro="">
      <xdr:nvCxnSpPr>
        <xdr:cNvPr id="613" name="直線コネクタ 612"/>
        <xdr:cNvCxnSpPr/>
      </xdr:nvCxnSpPr>
      <xdr:spPr>
        <a:xfrm flipV="1">
          <a:off x="19545300" y="9821545"/>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614" name="楕円 613"/>
        <xdr:cNvSpPr/>
      </xdr:nvSpPr>
      <xdr:spPr>
        <a:xfrm>
          <a:off x="18605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102235</xdr:rowOff>
    </xdr:from>
    <xdr:to xmlns:xdr="http://schemas.openxmlformats.org/drawingml/2006/spreadsheetDrawing">
      <xdr:col>102</xdr:col>
      <xdr:colOff>114300</xdr:colOff>
      <xdr:row>58</xdr:row>
      <xdr:rowOff>123825</xdr:rowOff>
    </xdr:to>
    <xdr:cxnSp macro="">
      <xdr:nvCxnSpPr>
        <xdr:cNvPr id="615" name="直線コネクタ 614"/>
        <xdr:cNvCxnSpPr/>
      </xdr:nvCxnSpPr>
      <xdr:spPr>
        <a:xfrm flipV="1">
          <a:off x="18656300" y="100463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18415</xdr:rowOff>
    </xdr:from>
    <xdr:ext cx="469900" cy="257810"/>
    <xdr:sp macro="" textlink="">
      <xdr:nvSpPr>
        <xdr:cNvPr id="616" name="n_1aveValue【学校施設】&#10;一人当たり面積"/>
        <xdr:cNvSpPr txBox="1"/>
      </xdr:nvSpPr>
      <xdr:spPr>
        <a:xfrm>
          <a:off x="21075650" y="108197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25400</xdr:rowOff>
    </xdr:from>
    <xdr:ext cx="468630" cy="259080"/>
    <xdr:sp macro="" textlink="">
      <xdr:nvSpPr>
        <xdr:cNvPr id="617" name="n_2aveValue【学校施設】&#10;一人当たり面積"/>
        <xdr:cNvSpPr txBox="1"/>
      </xdr:nvSpPr>
      <xdr:spPr>
        <a:xfrm>
          <a:off x="20199350" y="10826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27940</xdr:rowOff>
    </xdr:from>
    <xdr:ext cx="468630" cy="259080"/>
    <xdr:sp macro="" textlink="">
      <xdr:nvSpPr>
        <xdr:cNvPr id="618" name="n_3aveValue【学校施設】&#10;一人当たり面積"/>
        <xdr:cNvSpPr txBox="1"/>
      </xdr:nvSpPr>
      <xdr:spPr>
        <a:xfrm>
          <a:off x="19310350" y="108292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17780</xdr:rowOff>
    </xdr:from>
    <xdr:ext cx="468630" cy="257810"/>
    <xdr:sp macro="" textlink="">
      <xdr:nvSpPr>
        <xdr:cNvPr id="619" name="n_4aveValue【学校施設】&#10;一人当たり面積"/>
        <xdr:cNvSpPr txBox="1"/>
      </xdr:nvSpPr>
      <xdr:spPr>
        <a:xfrm>
          <a:off x="18421350" y="108191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55</xdr:row>
      <xdr:rowOff>92710</xdr:rowOff>
    </xdr:from>
    <xdr:ext cx="534670" cy="259080"/>
    <xdr:sp macro="" textlink="">
      <xdr:nvSpPr>
        <xdr:cNvPr id="620" name="n_1mainValue【学校施設】&#10;一人当たり面積"/>
        <xdr:cNvSpPr txBox="1"/>
      </xdr:nvSpPr>
      <xdr:spPr>
        <a:xfrm>
          <a:off x="21043265" y="9522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55</xdr:row>
      <xdr:rowOff>116205</xdr:rowOff>
    </xdr:from>
    <xdr:ext cx="533400" cy="259080"/>
    <xdr:sp macro="" textlink="">
      <xdr:nvSpPr>
        <xdr:cNvPr id="621" name="n_2mainValue【学校施設】&#10;一人当たり面積"/>
        <xdr:cNvSpPr txBox="1"/>
      </xdr:nvSpPr>
      <xdr:spPr>
        <a:xfrm>
          <a:off x="20166965" y="9545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56</xdr:row>
      <xdr:rowOff>169545</xdr:rowOff>
    </xdr:from>
    <xdr:ext cx="533400" cy="257810"/>
    <xdr:sp macro="" textlink="">
      <xdr:nvSpPr>
        <xdr:cNvPr id="622" name="n_3mainValue【学校施設】&#10;一人当たり面積"/>
        <xdr:cNvSpPr txBox="1"/>
      </xdr:nvSpPr>
      <xdr:spPr>
        <a:xfrm>
          <a:off x="19277965" y="9770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57</xdr:row>
      <xdr:rowOff>19685</xdr:rowOff>
    </xdr:from>
    <xdr:ext cx="533400" cy="257810"/>
    <xdr:sp macro="" textlink="">
      <xdr:nvSpPr>
        <xdr:cNvPr id="623" name="n_4mainValue【学校施設】&#10;一人当たり面積"/>
        <xdr:cNvSpPr txBox="1"/>
      </xdr:nvSpPr>
      <xdr:spPr>
        <a:xfrm>
          <a:off x="18388965" y="9792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648" name="テキスト ボックス 6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9" name="直線コネクタ 6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650" name="テキスト ボックス 6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1" name="直線コネクタ 6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652" name="テキスト ボックス 651"/>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3" name="直線コネクタ 6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4" name="テキスト ボックス 6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5" name="直線コネクタ 6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656" name="テキスト ボックス 655"/>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7" name="直線コネクタ 6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8" name="テキスト ボックス 6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59" name="直線コネクタ 6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0" name="テキスト ボックス 6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1" name="直線コネクタ 6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662" name="テキスト ボックス 661"/>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17780</xdr:rowOff>
    </xdr:from>
    <xdr:to xmlns:xdr="http://schemas.openxmlformats.org/drawingml/2006/spreadsheetDrawing">
      <xdr:col>85</xdr:col>
      <xdr:colOff>126365</xdr:colOff>
      <xdr:row>109</xdr:row>
      <xdr:rowOff>35560</xdr:rowOff>
    </xdr:to>
    <xdr:cxnSp macro="">
      <xdr:nvCxnSpPr>
        <xdr:cNvPr id="665" name="直線コネクタ 664"/>
        <xdr:cNvCxnSpPr/>
      </xdr:nvCxnSpPr>
      <xdr:spPr>
        <a:xfrm flipV="1">
          <a:off x="16318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7" name="直線コネクタ 6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135255</xdr:rowOff>
    </xdr:from>
    <xdr:ext cx="340360" cy="257810"/>
    <xdr:sp macro="" textlink="">
      <xdr:nvSpPr>
        <xdr:cNvPr id="668" name="【公民館】&#10;有形固定資産減価償却率最大値テキスト"/>
        <xdr:cNvSpPr txBox="1"/>
      </xdr:nvSpPr>
      <xdr:spPr>
        <a:xfrm>
          <a:off x="16357600" y="169373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17780</xdr:rowOff>
    </xdr:from>
    <xdr:to xmlns:xdr="http://schemas.openxmlformats.org/drawingml/2006/spreadsheetDrawing">
      <xdr:col>86</xdr:col>
      <xdr:colOff>25400</xdr:colOff>
      <xdr:row>100</xdr:row>
      <xdr:rowOff>17780</xdr:rowOff>
    </xdr:to>
    <xdr:cxnSp macro="">
      <xdr:nvCxnSpPr>
        <xdr:cNvPr id="669" name="直線コネクタ 668"/>
        <xdr:cNvCxnSpPr/>
      </xdr:nvCxnSpPr>
      <xdr:spPr>
        <a:xfrm>
          <a:off x="16230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109220</xdr:rowOff>
    </xdr:from>
    <xdr:ext cx="405130" cy="257810"/>
    <xdr:sp macro="" textlink="">
      <xdr:nvSpPr>
        <xdr:cNvPr id="670" name="【公民館】&#10;有形固定資産減価償却率平均値テキスト"/>
        <xdr:cNvSpPr txBox="1"/>
      </xdr:nvSpPr>
      <xdr:spPr>
        <a:xfrm>
          <a:off x="16357600" y="179400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86360</xdr:rowOff>
    </xdr:from>
    <xdr:to xmlns:xdr="http://schemas.openxmlformats.org/drawingml/2006/spreadsheetDrawing">
      <xdr:col>85</xdr:col>
      <xdr:colOff>177800</xdr:colOff>
      <xdr:row>106</xdr:row>
      <xdr:rowOff>15875</xdr:rowOff>
    </xdr:to>
    <xdr:sp macro="" textlink="">
      <xdr:nvSpPr>
        <xdr:cNvPr id="671" name="フローチャート: 判断 670"/>
        <xdr:cNvSpPr/>
      </xdr:nvSpPr>
      <xdr:spPr>
        <a:xfrm>
          <a:off x="16268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64770</xdr:rowOff>
    </xdr:from>
    <xdr:to xmlns:xdr="http://schemas.openxmlformats.org/drawingml/2006/spreadsheetDrawing">
      <xdr:col>81</xdr:col>
      <xdr:colOff>101600</xdr:colOff>
      <xdr:row>105</xdr:row>
      <xdr:rowOff>166370</xdr:rowOff>
    </xdr:to>
    <xdr:sp macro="" textlink="">
      <xdr:nvSpPr>
        <xdr:cNvPr id="672" name="フローチャート: 判断 671"/>
        <xdr:cNvSpPr/>
      </xdr:nvSpPr>
      <xdr:spPr>
        <a:xfrm>
          <a:off x="15430500" y="1806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92075</xdr:rowOff>
    </xdr:from>
    <xdr:to xmlns:xdr="http://schemas.openxmlformats.org/drawingml/2006/spreadsheetDrawing">
      <xdr:col>76</xdr:col>
      <xdr:colOff>165100</xdr:colOff>
      <xdr:row>106</xdr:row>
      <xdr:rowOff>22225</xdr:rowOff>
    </xdr:to>
    <xdr:sp macro="" textlink="">
      <xdr:nvSpPr>
        <xdr:cNvPr id="673" name="フローチャート: 判断 672"/>
        <xdr:cNvSpPr/>
      </xdr:nvSpPr>
      <xdr:spPr>
        <a:xfrm>
          <a:off x="14541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123190</xdr:rowOff>
    </xdr:from>
    <xdr:to xmlns:xdr="http://schemas.openxmlformats.org/drawingml/2006/spreadsheetDrawing">
      <xdr:col>72</xdr:col>
      <xdr:colOff>38100</xdr:colOff>
      <xdr:row>106</xdr:row>
      <xdr:rowOff>53340</xdr:rowOff>
    </xdr:to>
    <xdr:sp macro="" textlink="">
      <xdr:nvSpPr>
        <xdr:cNvPr id="674" name="フローチャート: 判断 673"/>
        <xdr:cNvSpPr/>
      </xdr:nvSpPr>
      <xdr:spPr>
        <a:xfrm>
          <a:off x="136525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57785</xdr:rowOff>
    </xdr:from>
    <xdr:to xmlns:xdr="http://schemas.openxmlformats.org/drawingml/2006/spreadsheetDrawing">
      <xdr:col>67</xdr:col>
      <xdr:colOff>101600</xdr:colOff>
      <xdr:row>105</xdr:row>
      <xdr:rowOff>159385</xdr:rowOff>
    </xdr:to>
    <xdr:sp macro="" textlink="">
      <xdr:nvSpPr>
        <xdr:cNvPr id="675" name="フローチャート: 判断 674"/>
        <xdr:cNvSpPr/>
      </xdr:nvSpPr>
      <xdr:spPr>
        <a:xfrm>
          <a:off x="12763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6" name="テキスト ボックス 6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7" name="テキスト ボックス 6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8" name="テキスト ボックス 6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9" name="テキスト ボックス 6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0" name="テキスト ボックス 6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59690</xdr:rowOff>
    </xdr:from>
    <xdr:to xmlns:xdr="http://schemas.openxmlformats.org/drawingml/2006/spreadsheetDrawing">
      <xdr:col>85</xdr:col>
      <xdr:colOff>177800</xdr:colOff>
      <xdr:row>107</xdr:row>
      <xdr:rowOff>161290</xdr:rowOff>
    </xdr:to>
    <xdr:sp macro="" textlink="">
      <xdr:nvSpPr>
        <xdr:cNvPr id="681" name="楕円 680"/>
        <xdr:cNvSpPr/>
      </xdr:nvSpPr>
      <xdr:spPr>
        <a:xfrm>
          <a:off x="162687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38100</xdr:rowOff>
    </xdr:from>
    <xdr:ext cx="405130" cy="259080"/>
    <xdr:sp macro="" textlink="">
      <xdr:nvSpPr>
        <xdr:cNvPr id="682" name="【公民館】&#10;有形固定資産減価償却率該当値テキスト"/>
        <xdr:cNvSpPr txBox="1"/>
      </xdr:nvSpPr>
      <xdr:spPr>
        <a:xfrm>
          <a:off x="16357600" y="1838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6350</xdr:rowOff>
    </xdr:from>
    <xdr:to xmlns:xdr="http://schemas.openxmlformats.org/drawingml/2006/spreadsheetDrawing">
      <xdr:col>81</xdr:col>
      <xdr:colOff>101600</xdr:colOff>
      <xdr:row>107</xdr:row>
      <xdr:rowOff>107315</xdr:rowOff>
    </xdr:to>
    <xdr:sp macro="" textlink="">
      <xdr:nvSpPr>
        <xdr:cNvPr id="683" name="楕円 682"/>
        <xdr:cNvSpPr/>
      </xdr:nvSpPr>
      <xdr:spPr>
        <a:xfrm>
          <a:off x="15430500" y="18351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56515</xdr:rowOff>
    </xdr:from>
    <xdr:to xmlns:xdr="http://schemas.openxmlformats.org/drawingml/2006/spreadsheetDrawing">
      <xdr:col>85</xdr:col>
      <xdr:colOff>127000</xdr:colOff>
      <xdr:row>107</xdr:row>
      <xdr:rowOff>110490</xdr:rowOff>
    </xdr:to>
    <xdr:cxnSp macro="">
      <xdr:nvCxnSpPr>
        <xdr:cNvPr id="684" name="直線コネクタ 683"/>
        <xdr:cNvCxnSpPr/>
      </xdr:nvCxnSpPr>
      <xdr:spPr>
        <a:xfrm>
          <a:off x="15481300" y="1840166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121920</xdr:rowOff>
    </xdr:from>
    <xdr:to xmlns:xdr="http://schemas.openxmlformats.org/drawingml/2006/spreadsheetDrawing">
      <xdr:col>76</xdr:col>
      <xdr:colOff>165100</xdr:colOff>
      <xdr:row>107</xdr:row>
      <xdr:rowOff>52070</xdr:rowOff>
    </xdr:to>
    <xdr:sp macro="" textlink="">
      <xdr:nvSpPr>
        <xdr:cNvPr id="685" name="楕円 684"/>
        <xdr:cNvSpPr/>
      </xdr:nvSpPr>
      <xdr:spPr>
        <a:xfrm>
          <a:off x="14541500" y="182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1270</xdr:rowOff>
    </xdr:from>
    <xdr:to xmlns:xdr="http://schemas.openxmlformats.org/drawingml/2006/spreadsheetDrawing">
      <xdr:col>81</xdr:col>
      <xdr:colOff>50800</xdr:colOff>
      <xdr:row>107</xdr:row>
      <xdr:rowOff>56515</xdr:rowOff>
    </xdr:to>
    <xdr:cxnSp macro="">
      <xdr:nvCxnSpPr>
        <xdr:cNvPr id="686" name="直線コネクタ 685"/>
        <xdr:cNvCxnSpPr/>
      </xdr:nvCxnSpPr>
      <xdr:spPr>
        <a:xfrm>
          <a:off x="14592300" y="183464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66040</xdr:rowOff>
    </xdr:from>
    <xdr:to xmlns:xdr="http://schemas.openxmlformats.org/drawingml/2006/spreadsheetDrawing">
      <xdr:col>72</xdr:col>
      <xdr:colOff>38100</xdr:colOff>
      <xdr:row>106</xdr:row>
      <xdr:rowOff>167640</xdr:rowOff>
    </xdr:to>
    <xdr:sp macro="" textlink="">
      <xdr:nvSpPr>
        <xdr:cNvPr id="687" name="楕円 686"/>
        <xdr:cNvSpPr/>
      </xdr:nvSpPr>
      <xdr:spPr>
        <a:xfrm>
          <a:off x="136525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116840</xdr:rowOff>
    </xdr:from>
    <xdr:to xmlns:xdr="http://schemas.openxmlformats.org/drawingml/2006/spreadsheetDrawing">
      <xdr:col>76</xdr:col>
      <xdr:colOff>114300</xdr:colOff>
      <xdr:row>107</xdr:row>
      <xdr:rowOff>1270</xdr:rowOff>
    </xdr:to>
    <xdr:cxnSp macro="">
      <xdr:nvCxnSpPr>
        <xdr:cNvPr id="688" name="直線コネクタ 687"/>
        <xdr:cNvCxnSpPr/>
      </xdr:nvCxnSpPr>
      <xdr:spPr>
        <a:xfrm>
          <a:off x="13703300" y="1829054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12065</xdr:rowOff>
    </xdr:from>
    <xdr:to xmlns:xdr="http://schemas.openxmlformats.org/drawingml/2006/spreadsheetDrawing">
      <xdr:col>67</xdr:col>
      <xdr:colOff>101600</xdr:colOff>
      <xdr:row>106</xdr:row>
      <xdr:rowOff>113665</xdr:rowOff>
    </xdr:to>
    <xdr:sp macro="" textlink="">
      <xdr:nvSpPr>
        <xdr:cNvPr id="689" name="楕円 688"/>
        <xdr:cNvSpPr/>
      </xdr:nvSpPr>
      <xdr:spPr>
        <a:xfrm>
          <a:off x="12763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63500</xdr:rowOff>
    </xdr:from>
    <xdr:to xmlns:xdr="http://schemas.openxmlformats.org/drawingml/2006/spreadsheetDrawing">
      <xdr:col>71</xdr:col>
      <xdr:colOff>177800</xdr:colOff>
      <xdr:row>106</xdr:row>
      <xdr:rowOff>116840</xdr:rowOff>
    </xdr:to>
    <xdr:cxnSp macro="">
      <xdr:nvCxnSpPr>
        <xdr:cNvPr id="690" name="直線コネクタ 689"/>
        <xdr:cNvCxnSpPr/>
      </xdr:nvCxnSpPr>
      <xdr:spPr>
        <a:xfrm>
          <a:off x="12814300" y="182372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11430</xdr:rowOff>
    </xdr:from>
    <xdr:ext cx="405130" cy="259080"/>
    <xdr:sp macro="" textlink="">
      <xdr:nvSpPr>
        <xdr:cNvPr id="691" name="n_1aveValue【公民館】&#10;有形固定資産減価償却率"/>
        <xdr:cNvSpPr txBox="1"/>
      </xdr:nvSpPr>
      <xdr:spPr>
        <a:xfrm>
          <a:off x="15266035" y="17842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38735</xdr:rowOff>
    </xdr:from>
    <xdr:ext cx="403860" cy="259080"/>
    <xdr:sp macro="" textlink="">
      <xdr:nvSpPr>
        <xdr:cNvPr id="692" name="n_2aveValue【公民館】&#10;有形固定資産減価償却率"/>
        <xdr:cNvSpPr txBox="1"/>
      </xdr:nvSpPr>
      <xdr:spPr>
        <a:xfrm>
          <a:off x="14389735" y="178695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69850</xdr:rowOff>
    </xdr:from>
    <xdr:ext cx="403860" cy="259080"/>
    <xdr:sp macro="" textlink="">
      <xdr:nvSpPr>
        <xdr:cNvPr id="693" name="n_3aveValue【公民館】&#10;有形固定資産減価償却率"/>
        <xdr:cNvSpPr txBox="1"/>
      </xdr:nvSpPr>
      <xdr:spPr>
        <a:xfrm>
          <a:off x="13500735" y="17900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4445</xdr:rowOff>
    </xdr:from>
    <xdr:ext cx="403860" cy="259080"/>
    <xdr:sp macro="" textlink="">
      <xdr:nvSpPr>
        <xdr:cNvPr id="694" name="n_4aveValue【公民館】&#10;有形固定資産減価償却率"/>
        <xdr:cNvSpPr txBox="1"/>
      </xdr:nvSpPr>
      <xdr:spPr>
        <a:xfrm>
          <a:off x="12611735" y="17835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98425</xdr:rowOff>
    </xdr:from>
    <xdr:ext cx="405130" cy="257810"/>
    <xdr:sp macro="" textlink="">
      <xdr:nvSpPr>
        <xdr:cNvPr id="695" name="n_1mainValue【公民館】&#10;有形固定資産減価償却率"/>
        <xdr:cNvSpPr txBox="1"/>
      </xdr:nvSpPr>
      <xdr:spPr>
        <a:xfrm>
          <a:off x="15266035" y="184435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43180</xdr:rowOff>
    </xdr:from>
    <xdr:ext cx="403860" cy="257810"/>
    <xdr:sp macro="" textlink="">
      <xdr:nvSpPr>
        <xdr:cNvPr id="696" name="n_2mainValue【公民館】&#10;有形固定資産減価償却率"/>
        <xdr:cNvSpPr txBox="1"/>
      </xdr:nvSpPr>
      <xdr:spPr>
        <a:xfrm>
          <a:off x="14389735" y="18388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158750</xdr:rowOff>
    </xdr:from>
    <xdr:ext cx="403860" cy="259080"/>
    <xdr:sp macro="" textlink="">
      <xdr:nvSpPr>
        <xdr:cNvPr id="697" name="n_3mainValue【公民館】&#10;有形固定資産減価償却率"/>
        <xdr:cNvSpPr txBox="1"/>
      </xdr:nvSpPr>
      <xdr:spPr>
        <a:xfrm>
          <a:off x="13500735" y="18332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104775</xdr:rowOff>
    </xdr:from>
    <xdr:ext cx="403860" cy="259080"/>
    <xdr:sp macro="" textlink="">
      <xdr:nvSpPr>
        <xdr:cNvPr id="698" name="n_4mainValue【公民館】&#10;有形固定資産減価償却率"/>
        <xdr:cNvSpPr txBox="1"/>
      </xdr:nvSpPr>
      <xdr:spPr>
        <a:xfrm>
          <a:off x="12611735" y="18278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07" name="テキスト ボックス 70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8" name="直線コネクタ 7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09" name="直線コネクタ 7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710" name="テキスト ボックス 70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1" name="直線コネクタ 7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712" name="テキスト ボックス 71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3" name="直線コネクタ 7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714" name="テキスト ボックス 713"/>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5" name="直線コネクタ 7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716" name="テキスト ボックス 715"/>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7" name="直線コネクタ 7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7810"/>
    <xdr:sp macro="" textlink="">
      <xdr:nvSpPr>
        <xdr:cNvPr id="718" name="テキスト ボックス 717"/>
        <xdr:cNvSpPr txBox="1"/>
      </xdr:nvSpPr>
      <xdr:spPr>
        <a:xfrm>
          <a:off x="17756505" y="1700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9" name="直線コネクタ 7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720" name="テキスト ボックス 719"/>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147955</xdr:rowOff>
    </xdr:from>
    <xdr:to xmlns:xdr="http://schemas.openxmlformats.org/drawingml/2006/spreadsheetDrawing">
      <xdr:col>116</xdr:col>
      <xdr:colOff>62865</xdr:colOff>
      <xdr:row>108</xdr:row>
      <xdr:rowOff>151130</xdr:rowOff>
    </xdr:to>
    <xdr:cxnSp macro="">
      <xdr:nvCxnSpPr>
        <xdr:cNvPr id="722" name="直線コネクタ 721"/>
        <xdr:cNvCxnSpPr/>
      </xdr:nvCxnSpPr>
      <xdr:spPr>
        <a:xfrm flipV="1">
          <a:off x="22160865" y="1729295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7810"/>
    <xdr:sp macro="" textlink="">
      <xdr:nvSpPr>
        <xdr:cNvPr id="723" name="【公民館】&#10;一人当たり面積最小値テキスト"/>
        <xdr:cNvSpPr txBox="1"/>
      </xdr:nvSpPr>
      <xdr:spPr>
        <a:xfrm>
          <a:off x="22199600" y="18671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151130</xdr:rowOff>
    </xdr:from>
    <xdr:to xmlns:xdr="http://schemas.openxmlformats.org/drawingml/2006/spreadsheetDrawing">
      <xdr:col>116</xdr:col>
      <xdr:colOff>152400</xdr:colOff>
      <xdr:row>108</xdr:row>
      <xdr:rowOff>151130</xdr:rowOff>
    </xdr:to>
    <xdr:cxnSp macro="">
      <xdr:nvCxnSpPr>
        <xdr:cNvPr id="724" name="直線コネクタ 723"/>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94615</xdr:rowOff>
    </xdr:from>
    <xdr:ext cx="534670" cy="259080"/>
    <xdr:sp macro="" textlink="">
      <xdr:nvSpPr>
        <xdr:cNvPr id="725" name="【公民館】&#10;一人当たり面積最大値テキスト"/>
        <xdr:cNvSpPr txBox="1"/>
      </xdr:nvSpPr>
      <xdr:spPr>
        <a:xfrm>
          <a:off x="22199600" y="17068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147955</xdr:rowOff>
    </xdr:from>
    <xdr:to xmlns:xdr="http://schemas.openxmlformats.org/drawingml/2006/spreadsheetDrawing">
      <xdr:col>116</xdr:col>
      <xdr:colOff>152400</xdr:colOff>
      <xdr:row>100</xdr:row>
      <xdr:rowOff>147955</xdr:rowOff>
    </xdr:to>
    <xdr:cxnSp macro="">
      <xdr:nvCxnSpPr>
        <xdr:cNvPr id="726" name="直線コネクタ 725"/>
        <xdr:cNvCxnSpPr/>
      </xdr:nvCxnSpPr>
      <xdr:spPr>
        <a:xfrm>
          <a:off x="22072600" y="1729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1270</xdr:rowOff>
    </xdr:from>
    <xdr:ext cx="469900" cy="259080"/>
    <xdr:sp macro="" textlink="">
      <xdr:nvSpPr>
        <xdr:cNvPr id="727" name="【公民館】&#10;一人当たり面積平均値テキスト"/>
        <xdr:cNvSpPr txBox="1"/>
      </xdr:nvSpPr>
      <xdr:spPr>
        <a:xfrm>
          <a:off x="22199600" y="18517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22860</xdr:rowOff>
    </xdr:from>
    <xdr:to xmlns:xdr="http://schemas.openxmlformats.org/drawingml/2006/spreadsheetDrawing">
      <xdr:col>116</xdr:col>
      <xdr:colOff>114300</xdr:colOff>
      <xdr:row>108</xdr:row>
      <xdr:rowOff>124460</xdr:rowOff>
    </xdr:to>
    <xdr:sp macro="" textlink="">
      <xdr:nvSpPr>
        <xdr:cNvPr id="728" name="フローチャート: 判断 727"/>
        <xdr:cNvSpPr/>
      </xdr:nvSpPr>
      <xdr:spPr>
        <a:xfrm>
          <a:off x="22110700" y="185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29210</xdr:rowOff>
    </xdr:from>
    <xdr:to xmlns:xdr="http://schemas.openxmlformats.org/drawingml/2006/spreadsheetDrawing">
      <xdr:col>112</xdr:col>
      <xdr:colOff>38100</xdr:colOff>
      <xdr:row>108</xdr:row>
      <xdr:rowOff>130175</xdr:rowOff>
    </xdr:to>
    <xdr:sp macro="" textlink="">
      <xdr:nvSpPr>
        <xdr:cNvPr id="729" name="フローチャート: 判断 728"/>
        <xdr:cNvSpPr/>
      </xdr:nvSpPr>
      <xdr:spPr>
        <a:xfrm>
          <a:off x="21272500" y="1854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27305</xdr:rowOff>
    </xdr:from>
    <xdr:to xmlns:xdr="http://schemas.openxmlformats.org/drawingml/2006/spreadsheetDrawing">
      <xdr:col>107</xdr:col>
      <xdr:colOff>101600</xdr:colOff>
      <xdr:row>108</xdr:row>
      <xdr:rowOff>128905</xdr:rowOff>
    </xdr:to>
    <xdr:sp macro="" textlink="">
      <xdr:nvSpPr>
        <xdr:cNvPr id="730" name="フローチャート: 判断 729"/>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27305</xdr:rowOff>
    </xdr:from>
    <xdr:to xmlns:xdr="http://schemas.openxmlformats.org/drawingml/2006/spreadsheetDrawing">
      <xdr:col>102</xdr:col>
      <xdr:colOff>165100</xdr:colOff>
      <xdr:row>108</xdr:row>
      <xdr:rowOff>128905</xdr:rowOff>
    </xdr:to>
    <xdr:sp macro="" textlink="">
      <xdr:nvSpPr>
        <xdr:cNvPr id="731" name="フローチャート: 判断 730"/>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21590</xdr:rowOff>
    </xdr:from>
    <xdr:to xmlns:xdr="http://schemas.openxmlformats.org/drawingml/2006/spreadsheetDrawing">
      <xdr:col>98</xdr:col>
      <xdr:colOff>38100</xdr:colOff>
      <xdr:row>108</xdr:row>
      <xdr:rowOff>123190</xdr:rowOff>
    </xdr:to>
    <xdr:sp macro="" textlink="">
      <xdr:nvSpPr>
        <xdr:cNvPr id="732" name="フローチャート: 判断 731"/>
        <xdr:cNvSpPr/>
      </xdr:nvSpPr>
      <xdr:spPr>
        <a:xfrm>
          <a:off x="18605500" y="1853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3" name="テキスト ボックス 7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4" name="テキスト ボックス 7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5" name="テキスト ボックス 7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6" name="テキスト ボックス 7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7" name="テキスト ボックス 7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97790</xdr:rowOff>
    </xdr:from>
    <xdr:to xmlns:xdr="http://schemas.openxmlformats.org/drawingml/2006/spreadsheetDrawing">
      <xdr:col>116</xdr:col>
      <xdr:colOff>114300</xdr:colOff>
      <xdr:row>101</xdr:row>
      <xdr:rowOff>27305</xdr:rowOff>
    </xdr:to>
    <xdr:sp macro="" textlink="">
      <xdr:nvSpPr>
        <xdr:cNvPr id="738" name="楕円 737"/>
        <xdr:cNvSpPr/>
      </xdr:nvSpPr>
      <xdr:spPr>
        <a:xfrm>
          <a:off x="22110700" y="1724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100</xdr:row>
      <xdr:rowOff>50165</xdr:rowOff>
    </xdr:from>
    <xdr:ext cx="534670" cy="259080"/>
    <xdr:sp macro="" textlink="">
      <xdr:nvSpPr>
        <xdr:cNvPr id="739" name="【公民館】&#10;一人当たり面積該当値テキスト"/>
        <xdr:cNvSpPr txBox="1"/>
      </xdr:nvSpPr>
      <xdr:spPr>
        <a:xfrm>
          <a:off x="22199600" y="17195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107315</xdr:rowOff>
    </xdr:from>
    <xdr:to xmlns:xdr="http://schemas.openxmlformats.org/drawingml/2006/spreadsheetDrawing">
      <xdr:col>112</xdr:col>
      <xdr:colOff>38100</xdr:colOff>
      <xdr:row>101</xdr:row>
      <xdr:rowOff>37465</xdr:rowOff>
    </xdr:to>
    <xdr:sp macro="" textlink="">
      <xdr:nvSpPr>
        <xdr:cNvPr id="740" name="楕円 739"/>
        <xdr:cNvSpPr/>
      </xdr:nvSpPr>
      <xdr:spPr>
        <a:xfrm>
          <a:off x="21272500" y="17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100</xdr:row>
      <xdr:rowOff>147955</xdr:rowOff>
    </xdr:from>
    <xdr:to xmlns:xdr="http://schemas.openxmlformats.org/drawingml/2006/spreadsheetDrawing">
      <xdr:col>116</xdr:col>
      <xdr:colOff>63500</xdr:colOff>
      <xdr:row>100</xdr:row>
      <xdr:rowOff>158115</xdr:rowOff>
    </xdr:to>
    <xdr:cxnSp macro="">
      <xdr:nvCxnSpPr>
        <xdr:cNvPr id="741" name="直線コネクタ 740"/>
        <xdr:cNvCxnSpPr/>
      </xdr:nvCxnSpPr>
      <xdr:spPr>
        <a:xfrm flipV="1">
          <a:off x="21323300" y="172929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134620</xdr:rowOff>
    </xdr:from>
    <xdr:to xmlns:xdr="http://schemas.openxmlformats.org/drawingml/2006/spreadsheetDrawing">
      <xdr:col>107</xdr:col>
      <xdr:colOff>101600</xdr:colOff>
      <xdr:row>101</xdr:row>
      <xdr:rowOff>64770</xdr:rowOff>
    </xdr:to>
    <xdr:sp macro="" textlink="">
      <xdr:nvSpPr>
        <xdr:cNvPr id="742" name="楕円 741"/>
        <xdr:cNvSpPr/>
      </xdr:nvSpPr>
      <xdr:spPr>
        <a:xfrm>
          <a:off x="20383500" y="1727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158115</xdr:rowOff>
    </xdr:from>
    <xdr:to xmlns:xdr="http://schemas.openxmlformats.org/drawingml/2006/spreadsheetDrawing">
      <xdr:col>111</xdr:col>
      <xdr:colOff>177800</xdr:colOff>
      <xdr:row>101</xdr:row>
      <xdr:rowOff>13970</xdr:rowOff>
    </xdr:to>
    <xdr:cxnSp macro="">
      <xdr:nvCxnSpPr>
        <xdr:cNvPr id="743" name="直線コネクタ 742"/>
        <xdr:cNvCxnSpPr/>
      </xdr:nvCxnSpPr>
      <xdr:spPr>
        <a:xfrm flipV="1">
          <a:off x="20434300" y="173031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100</xdr:row>
      <xdr:rowOff>158750</xdr:rowOff>
    </xdr:from>
    <xdr:to xmlns:xdr="http://schemas.openxmlformats.org/drawingml/2006/spreadsheetDrawing">
      <xdr:col>102</xdr:col>
      <xdr:colOff>165100</xdr:colOff>
      <xdr:row>101</xdr:row>
      <xdr:rowOff>88900</xdr:rowOff>
    </xdr:to>
    <xdr:sp macro="" textlink="">
      <xdr:nvSpPr>
        <xdr:cNvPr id="744" name="楕円 743"/>
        <xdr:cNvSpPr/>
      </xdr:nvSpPr>
      <xdr:spPr>
        <a:xfrm>
          <a:off x="19494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101</xdr:row>
      <xdr:rowOff>13970</xdr:rowOff>
    </xdr:from>
    <xdr:to xmlns:xdr="http://schemas.openxmlformats.org/drawingml/2006/spreadsheetDrawing">
      <xdr:col>107</xdr:col>
      <xdr:colOff>50800</xdr:colOff>
      <xdr:row>101</xdr:row>
      <xdr:rowOff>38100</xdr:rowOff>
    </xdr:to>
    <xdr:cxnSp macro="">
      <xdr:nvCxnSpPr>
        <xdr:cNvPr id="745" name="直線コネクタ 744"/>
        <xdr:cNvCxnSpPr/>
      </xdr:nvCxnSpPr>
      <xdr:spPr>
        <a:xfrm flipV="1">
          <a:off x="19545300" y="17330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101</xdr:row>
      <xdr:rowOff>17780</xdr:rowOff>
    </xdr:from>
    <xdr:to xmlns:xdr="http://schemas.openxmlformats.org/drawingml/2006/spreadsheetDrawing">
      <xdr:col>98</xdr:col>
      <xdr:colOff>38100</xdr:colOff>
      <xdr:row>101</xdr:row>
      <xdr:rowOff>119380</xdr:rowOff>
    </xdr:to>
    <xdr:sp macro="" textlink="">
      <xdr:nvSpPr>
        <xdr:cNvPr id="746" name="楕円 745"/>
        <xdr:cNvSpPr/>
      </xdr:nvSpPr>
      <xdr:spPr>
        <a:xfrm>
          <a:off x="18605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101</xdr:row>
      <xdr:rowOff>38100</xdr:rowOff>
    </xdr:from>
    <xdr:to xmlns:xdr="http://schemas.openxmlformats.org/drawingml/2006/spreadsheetDrawing">
      <xdr:col>102</xdr:col>
      <xdr:colOff>114300</xdr:colOff>
      <xdr:row>101</xdr:row>
      <xdr:rowOff>68580</xdr:rowOff>
    </xdr:to>
    <xdr:cxnSp macro="">
      <xdr:nvCxnSpPr>
        <xdr:cNvPr id="747" name="直線コネクタ 746"/>
        <xdr:cNvCxnSpPr/>
      </xdr:nvCxnSpPr>
      <xdr:spPr>
        <a:xfrm flipV="1">
          <a:off x="18656300" y="173545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121285</xdr:rowOff>
    </xdr:from>
    <xdr:ext cx="469900" cy="257810"/>
    <xdr:sp macro="" textlink="">
      <xdr:nvSpPr>
        <xdr:cNvPr id="748" name="n_1aveValue【公民館】&#10;一人当たり面積"/>
        <xdr:cNvSpPr txBox="1"/>
      </xdr:nvSpPr>
      <xdr:spPr>
        <a:xfrm>
          <a:off x="21075650" y="186378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120650</xdr:rowOff>
    </xdr:from>
    <xdr:ext cx="468630" cy="257810"/>
    <xdr:sp macro="" textlink="">
      <xdr:nvSpPr>
        <xdr:cNvPr id="749" name="n_2aveValue【公民館】&#10;一人当たり面積"/>
        <xdr:cNvSpPr txBox="1"/>
      </xdr:nvSpPr>
      <xdr:spPr>
        <a:xfrm>
          <a:off x="20199350" y="18637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120650</xdr:rowOff>
    </xdr:from>
    <xdr:ext cx="468630" cy="257810"/>
    <xdr:sp macro="" textlink="">
      <xdr:nvSpPr>
        <xdr:cNvPr id="750" name="n_3aveValue【公民館】&#10;一人当たり面積"/>
        <xdr:cNvSpPr txBox="1"/>
      </xdr:nvSpPr>
      <xdr:spPr>
        <a:xfrm>
          <a:off x="19310350" y="18637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114300</xdr:rowOff>
    </xdr:from>
    <xdr:ext cx="468630" cy="259080"/>
    <xdr:sp macro="" textlink="">
      <xdr:nvSpPr>
        <xdr:cNvPr id="751" name="n_4aveValue【公民館】&#10;一人当たり面積"/>
        <xdr:cNvSpPr txBox="1"/>
      </xdr:nvSpPr>
      <xdr:spPr>
        <a:xfrm>
          <a:off x="18421350" y="18630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99</xdr:row>
      <xdr:rowOff>53975</xdr:rowOff>
    </xdr:from>
    <xdr:ext cx="534670" cy="257810"/>
    <xdr:sp macro="" textlink="">
      <xdr:nvSpPr>
        <xdr:cNvPr id="752" name="n_1mainValue【公民館】&#10;一人当たり面積"/>
        <xdr:cNvSpPr txBox="1"/>
      </xdr:nvSpPr>
      <xdr:spPr>
        <a:xfrm>
          <a:off x="21043265" y="170275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99</xdr:row>
      <xdr:rowOff>81280</xdr:rowOff>
    </xdr:from>
    <xdr:ext cx="533400" cy="259080"/>
    <xdr:sp macro="" textlink="">
      <xdr:nvSpPr>
        <xdr:cNvPr id="753" name="n_2mainValue【公民館】&#10;一人当たり面積"/>
        <xdr:cNvSpPr txBox="1"/>
      </xdr:nvSpPr>
      <xdr:spPr>
        <a:xfrm>
          <a:off x="20166965" y="17054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99</xdr:row>
      <xdr:rowOff>105410</xdr:rowOff>
    </xdr:from>
    <xdr:ext cx="533400" cy="259080"/>
    <xdr:sp macro="" textlink="">
      <xdr:nvSpPr>
        <xdr:cNvPr id="754" name="n_3mainValue【公民館】&#10;一人当たり面積"/>
        <xdr:cNvSpPr txBox="1"/>
      </xdr:nvSpPr>
      <xdr:spPr>
        <a:xfrm>
          <a:off x="19277965" y="17078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99</xdr:row>
      <xdr:rowOff>135890</xdr:rowOff>
    </xdr:from>
    <xdr:ext cx="533400" cy="259080"/>
    <xdr:sp macro="" textlink="">
      <xdr:nvSpPr>
        <xdr:cNvPr id="755" name="n_4mainValue【公民館】&#10;一人当たり面積"/>
        <xdr:cNvSpPr txBox="1"/>
      </xdr:nvSpPr>
      <xdr:spPr>
        <a:xfrm>
          <a:off x="18388965" y="17109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類似団体と比較して、特に有形固定資産減価償却率が高くなっている施設は、道路、橋りょう・トンネル等である。学校施設等については、耐震と併せて大規模改修をすでに実施しているが、今後、</a:t>
          </a:r>
          <a:r>
            <a:rPr kumimoji="1" lang="ja-JP" altLang="en-US" sz="1100">
              <a:solidFill>
                <a:schemeClr val="dk1"/>
              </a:solidFill>
              <a:effectLst/>
              <a:latin typeface="+mn-lt"/>
              <a:ea typeface="+mn-ea"/>
              <a:cs typeface="+mn-cs"/>
            </a:rPr>
            <a:t>保・</a:t>
          </a:r>
          <a:r>
            <a:rPr kumimoji="1" lang="ja-JP" altLang="ja-JP" sz="1100">
              <a:solidFill>
                <a:schemeClr val="dk1"/>
              </a:solidFill>
              <a:effectLst/>
              <a:latin typeface="+mn-lt"/>
              <a:ea typeface="+mn-ea"/>
              <a:cs typeface="+mn-cs"/>
            </a:rPr>
            <a:t>小・中</a:t>
          </a:r>
          <a:r>
            <a:rPr kumimoji="1" lang="ja-JP" altLang="en-US" sz="1100">
              <a:solidFill>
                <a:schemeClr val="dk1"/>
              </a:solidFill>
              <a:effectLst/>
              <a:latin typeface="+mn-lt"/>
              <a:ea typeface="+mn-ea"/>
              <a:cs typeface="+mn-cs"/>
            </a:rPr>
            <a:t>一体型の</a:t>
          </a:r>
          <a:r>
            <a:rPr kumimoji="1" lang="ja-JP" altLang="ja-JP" sz="1100">
              <a:solidFill>
                <a:schemeClr val="dk1"/>
              </a:solidFill>
              <a:effectLst/>
              <a:latin typeface="+mn-lt"/>
              <a:ea typeface="+mn-ea"/>
              <a:cs typeface="+mn-cs"/>
            </a:rPr>
            <a:t>施設への改修を予定している。また、橋りょう・トンネルについては、点検等を順次実施しており、点検結果による優先順位の判定に基づき、橋梁補修等に取り組んでいく。今後も公共施設総合管理計画に基づき、適正に管理運営を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73" name="テキスト ボックス 7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74" name="直線コネクタ 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75" name="テキスト ボックス 74"/>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76" name="直線コネクタ 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77" name="テキスト ボックス 76"/>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78" name="直線コネクタ 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79" name="テキスト ボックス 78"/>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80" name="直線コネクタ 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81" name="テキスト ボックス 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82" name="直線コネクタ 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83" name="テキスト ボックス 82"/>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84" name="直線コネクタ 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85" name="テキスト ボックス 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86" name="直線コネクタ 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87" name="テキスト ボックス 86"/>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88" name="直線コネクタ 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57785</xdr:rowOff>
    </xdr:from>
    <xdr:to xmlns:xdr="http://schemas.openxmlformats.org/drawingml/2006/spreadsheetDrawing">
      <xdr:col>24</xdr:col>
      <xdr:colOff>62865</xdr:colOff>
      <xdr:row>86</xdr:row>
      <xdr:rowOff>168910</xdr:rowOff>
    </xdr:to>
    <xdr:cxnSp macro="">
      <xdr:nvCxnSpPr>
        <xdr:cNvPr id="90" name="直線コネクタ 89"/>
        <xdr:cNvCxnSpPr/>
      </xdr:nvCxnSpPr>
      <xdr:spPr>
        <a:xfrm flipV="1">
          <a:off x="4634865" y="1343088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92" name="直線コネクタ 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4445</xdr:rowOff>
    </xdr:from>
    <xdr:ext cx="340360" cy="259080"/>
    <xdr:sp macro="" textlink="">
      <xdr:nvSpPr>
        <xdr:cNvPr id="93" name="【福祉施設】&#10;有形固定資産減価償却率最大値テキスト"/>
        <xdr:cNvSpPr txBox="1"/>
      </xdr:nvSpPr>
      <xdr:spPr>
        <a:xfrm>
          <a:off x="4673600" y="1320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57785</xdr:rowOff>
    </xdr:from>
    <xdr:to xmlns:xdr="http://schemas.openxmlformats.org/drawingml/2006/spreadsheetDrawing">
      <xdr:col>24</xdr:col>
      <xdr:colOff>152400</xdr:colOff>
      <xdr:row>78</xdr:row>
      <xdr:rowOff>57785</xdr:rowOff>
    </xdr:to>
    <xdr:cxnSp macro="">
      <xdr:nvCxnSpPr>
        <xdr:cNvPr id="94" name="直線コネクタ 93"/>
        <xdr:cNvCxnSpPr/>
      </xdr:nvCxnSpPr>
      <xdr:spPr>
        <a:xfrm>
          <a:off x="4546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96520</xdr:rowOff>
    </xdr:from>
    <xdr:ext cx="405130" cy="259080"/>
    <xdr:sp macro="" textlink="">
      <xdr:nvSpPr>
        <xdr:cNvPr id="95" name="【福祉施設】&#10;有形固定資産減価償却率平均値テキスト"/>
        <xdr:cNvSpPr txBox="1"/>
      </xdr:nvSpPr>
      <xdr:spPr>
        <a:xfrm>
          <a:off x="4673600" y="14155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118110</xdr:rowOff>
    </xdr:from>
    <xdr:to xmlns:xdr="http://schemas.openxmlformats.org/drawingml/2006/spreadsheetDrawing">
      <xdr:col>24</xdr:col>
      <xdr:colOff>114300</xdr:colOff>
      <xdr:row>83</xdr:row>
      <xdr:rowOff>48260</xdr:rowOff>
    </xdr:to>
    <xdr:sp macro="" textlink="">
      <xdr:nvSpPr>
        <xdr:cNvPr id="96" name="フローチャート: 判断 95"/>
        <xdr:cNvSpPr/>
      </xdr:nvSpPr>
      <xdr:spPr>
        <a:xfrm>
          <a:off x="45847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75565</xdr:rowOff>
    </xdr:from>
    <xdr:to xmlns:xdr="http://schemas.openxmlformats.org/drawingml/2006/spreadsheetDrawing">
      <xdr:col>20</xdr:col>
      <xdr:colOff>38100</xdr:colOff>
      <xdr:row>83</xdr:row>
      <xdr:rowOff>6350</xdr:rowOff>
    </xdr:to>
    <xdr:sp macro="" textlink="">
      <xdr:nvSpPr>
        <xdr:cNvPr id="97" name="フローチャート: 判断 96"/>
        <xdr:cNvSpPr/>
      </xdr:nvSpPr>
      <xdr:spPr>
        <a:xfrm>
          <a:off x="3746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98" name="フローチャート: 判断 97"/>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23495</xdr:rowOff>
    </xdr:from>
    <xdr:to xmlns:xdr="http://schemas.openxmlformats.org/drawingml/2006/spreadsheetDrawing">
      <xdr:col>10</xdr:col>
      <xdr:colOff>165100</xdr:colOff>
      <xdr:row>82</xdr:row>
      <xdr:rowOff>125095</xdr:rowOff>
    </xdr:to>
    <xdr:sp macro="" textlink="">
      <xdr:nvSpPr>
        <xdr:cNvPr id="99" name="フローチャート: 判断 98"/>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100" name="フローチャート: 判断 99"/>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01" name="テキスト ボックス 1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02" name="テキスト ボックス 1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03" name="テキスト ボックス 1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04" name="テキスト ボックス 1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05" name="テキスト ボックス 1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156845</xdr:rowOff>
    </xdr:from>
    <xdr:to xmlns:xdr="http://schemas.openxmlformats.org/drawingml/2006/spreadsheetDrawing">
      <xdr:col>24</xdr:col>
      <xdr:colOff>114300</xdr:colOff>
      <xdr:row>79</xdr:row>
      <xdr:rowOff>86995</xdr:rowOff>
    </xdr:to>
    <xdr:sp macro="" textlink="">
      <xdr:nvSpPr>
        <xdr:cNvPr id="106" name="楕円 105"/>
        <xdr:cNvSpPr/>
      </xdr:nvSpPr>
      <xdr:spPr>
        <a:xfrm>
          <a:off x="45847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8255</xdr:rowOff>
    </xdr:from>
    <xdr:ext cx="405130" cy="257810"/>
    <xdr:sp macro="" textlink="">
      <xdr:nvSpPr>
        <xdr:cNvPr id="107" name="【福祉施設】&#10;有形固定資産減価償却率該当値テキスト"/>
        <xdr:cNvSpPr txBox="1"/>
      </xdr:nvSpPr>
      <xdr:spPr>
        <a:xfrm>
          <a:off x="4673600" y="133813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22225</xdr:rowOff>
    </xdr:from>
    <xdr:ext cx="405130" cy="258445"/>
    <xdr:sp macro="" textlink="">
      <xdr:nvSpPr>
        <xdr:cNvPr id="108" name="n_1aveValue【福祉施設】&#10;有形固定資産減価償却率"/>
        <xdr:cNvSpPr txBox="1"/>
      </xdr:nvSpPr>
      <xdr:spPr>
        <a:xfrm>
          <a:off x="3582035" y="13909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153035</xdr:rowOff>
    </xdr:from>
    <xdr:ext cx="403860" cy="259080"/>
    <xdr:sp macro="" textlink="">
      <xdr:nvSpPr>
        <xdr:cNvPr id="109" name="n_2aveValue【福祉施設】&#10;有形固定資産減価償却率"/>
        <xdr:cNvSpPr txBox="1"/>
      </xdr:nvSpPr>
      <xdr:spPr>
        <a:xfrm>
          <a:off x="2705735" y="13869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141605</xdr:rowOff>
    </xdr:from>
    <xdr:ext cx="403860" cy="259080"/>
    <xdr:sp macro="" textlink="">
      <xdr:nvSpPr>
        <xdr:cNvPr id="110" name="n_3aveValue【福祉施設】&#10;有形固定資産減価償却率"/>
        <xdr:cNvSpPr txBox="1"/>
      </xdr:nvSpPr>
      <xdr:spPr>
        <a:xfrm>
          <a:off x="1816735" y="13857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95885</xdr:rowOff>
    </xdr:from>
    <xdr:ext cx="403860" cy="259080"/>
    <xdr:sp macro="" textlink="">
      <xdr:nvSpPr>
        <xdr:cNvPr id="111" name="n_4aveValue【福祉施設】&#10;有形固定資産減価償却率"/>
        <xdr:cNvSpPr txBox="1"/>
      </xdr:nvSpPr>
      <xdr:spPr>
        <a:xfrm>
          <a:off x="927735" y="13811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12" name="正方形/長方形 1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13" name="正方形/長方形 11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14" name="正方形/長方形 11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15" name="正方形/長方形 11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16" name="正方形/長方形 11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17" name="正方形/長方形 11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18" name="正方形/長方形 11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19" name="正方形/長方形 11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120" name="テキスト ボックス 11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121" name="直線コネクタ 12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122" name="直線コネクタ 12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123" name="テキスト ボックス 122"/>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124" name="直線コネクタ 12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125" name="テキスト ボックス 124"/>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126" name="直線コネクタ 12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127" name="テキスト ボックス 126"/>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128" name="直線コネクタ 12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129" name="テキスト ボックス 128"/>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130" name="直線コネクタ 12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131" name="テキスト ボックス 130"/>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132" name="直線コネクタ 13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133" name="テキスト ボックス 132"/>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3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33020</xdr:rowOff>
    </xdr:from>
    <xdr:to xmlns:xdr="http://schemas.openxmlformats.org/drawingml/2006/spreadsheetDrawing">
      <xdr:col>54</xdr:col>
      <xdr:colOff>189865</xdr:colOff>
      <xdr:row>86</xdr:row>
      <xdr:rowOff>102235</xdr:rowOff>
    </xdr:to>
    <xdr:cxnSp macro="">
      <xdr:nvCxnSpPr>
        <xdr:cNvPr id="135" name="直線コネクタ 134"/>
        <xdr:cNvCxnSpPr/>
      </xdr:nvCxnSpPr>
      <xdr:spPr>
        <a:xfrm flipV="1">
          <a:off x="10476865" y="13234670"/>
          <a:ext cx="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136"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137" name="直線コネクタ 136"/>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151130</xdr:rowOff>
    </xdr:from>
    <xdr:ext cx="469900" cy="259080"/>
    <xdr:sp macro="" textlink="">
      <xdr:nvSpPr>
        <xdr:cNvPr id="138" name="【福祉施設】&#10;一人当たり面積最大値テキスト"/>
        <xdr:cNvSpPr txBox="1"/>
      </xdr:nvSpPr>
      <xdr:spPr>
        <a:xfrm>
          <a:off x="10515600" y="13009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33020</xdr:rowOff>
    </xdr:from>
    <xdr:to xmlns:xdr="http://schemas.openxmlformats.org/drawingml/2006/spreadsheetDrawing">
      <xdr:col>55</xdr:col>
      <xdr:colOff>88900</xdr:colOff>
      <xdr:row>77</xdr:row>
      <xdr:rowOff>33020</xdr:rowOff>
    </xdr:to>
    <xdr:cxnSp macro="">
      <xdr:nvCxnSpPr>
        <xdr:cNvPr id="139" name="直線コネクタ 138"/>
        <xdr:cNvCxnSpPr/>
      </xdr:nvCxnSpPr>
      <xdr:spPr>
        <a:xfrm>
          <a:off x="10388600" y="1323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121285</xdr:rowOff>
    </xdr:from>
    <xdr:ext cx="469900" cy="257810"/>
    <xdr:sp macro="" textlink="">
      <xdr:nvSpPr>
        <xdr:cNvPr id="140" name="【福祉施設】&#10;一人当たり面積平均値テキスト"/>
        <xdr:cNvSpPr txBox="1"/>
      </xdr:nvSpPr>
      <xdr:spPr>
        <a:xfrm>
          <a:off x="10515600" y="14351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98425</xdr:rowOff>
    </xdr:from>
    <xdr:to xmlns:xdr="http://schemas.openxmlformats.org/drawingml/2006/spreadsheetDrawing">
      <xdr:col>55</xdr:col>
      <xdr:colOff>50800</xdr:colOff>
      <xdr:row>85</xdr:row>
      <xdr:rowOff>29210</xdr:rowOff>
    </xdr:to>
    <xdr:sp macro="" textlink="">
      <xdr:nvSpPr>
        <xdr:cNvPr id="141" name="フローチャート: 判断 140"/>
        <xdr:cNvSpPr/>
      </xdr:nvSpPr>
      <xdr:spPr>
        <a:xfrm>
          <a:off x="104267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106045</xdr:rowOff>
    </xdr:from>
    <xdr:to xmlns:xdr="http://schemas.openxmlformats.org/drawingml/2006/spreadsheetDrawing">
      <xdr:col>50</xdr:col>
      <xdr:colOff>165100</xdr:colOff>
      <xdr:row>85</xdr:row>
      <xdr:rowOff>36195</xdr:rowOff>
    </xdr:to>
    <xdr:sp macro="" textlink="">
      <xdr:nvSpPr>
        <xdr:cNvPr id="142" name="フローチャート: 判断 141"/>
        <xdr:cNvSpPr/>
      </xdr:nvSpPr>
      <xdr:spPr>
        <a:xfrm>
          <a:off x="9588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109855</xdr:rowOff>
    </xdr:from>
    <xdr:to xmlns:xdr="http://schemas.openxmlformats.org/drawingml/2006/spreadsheetDrawing">
      <xdr:col>46</xdr:col>
      <xdr:colOff>38100</xdr:colOff>
      <xdr:row>85</xdr:row>
      <xdr:rowOff>40640</xdr:rowOff>
    </xdr:to>
    <xdr:sp macro="" textlink="">
      <xdr:nvSpPr>
        <xdr:cNvPr id="143" name="フローチャート: 判断 142"/>
        <xdr:cNvSpPr/>
      </xdr:nvSpPr>
      <xdr:spPr>
        <a:xfrm>
          <a:off x="8699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69215</xdr:rowOff>
    </xdr:from>
    <xdr:to xmlns:xdr="http://schemas.openxmlformats.org/drawingml/2006/spreadsheetDrawing">
      <xdr:col>41</xdr:col>
      <xdr:colOff>101600</xdr:colOff>
      <xdr:row>84</xdr:row>
      <xdr:rowOff>170815</xdr:rowOff>
    </xdr:to>
    <xdr:sp macro="" textlink="">
      <xdr:nvSpPr>
        <xdr:cNvPr id="144" name="フローチャート: 判断 143"/>
        <xdr:cNvSpPr/>
      </xdr:nvSpPr>
      <xdr:spPr>
        <a:xfrm>
          <a:off x="7810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46990</xdr:rowOff>
    </xdr:from>
    <xdr:to xmlns:xdr="http://schemas.openxmlformats.org/drawingml/2006/spreadsheetDrawing">
      <xdr:col>36</xdr:col>
      <xdr:colOff>165100</xdr:colOff>
      <xdr:row>84</xdr:row>
      <xdr:rowOff>148590</xdr:rowOff>
    </xdr:to>
    <xdr:sp macro="" textlink="">
      <xdr:nvSpPr>
        <xdr:cNvPr id="145" name="フローチャート: 判断 144"/>
        <xdr:cNvSpPr/>
      </xdr:nvSpPr>
      <xdr:spPr>
        <a:xfrm>
          <a:off x="6921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146" name="テキスト ボックス 14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147" name="テキスト ボックス 14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148" name="テキスト ボックス 14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149" name="テキスト ボックス 14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150" name="テキスト ボックス 14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100330</xdr:rowOff>
    </xdr:from>
    <xdr:to xmlns:xdr="http://schemas.openxmlformats.org/drawingml/2006/spreadsheetDrawing">
      <xdr:col>55</xdr:col>
      <xdr:colOff>50800</xdr:colOff>
      <xdr:row>86</xdr:row>
      <xdr:rowOff>30480</xdr:rowOff>
    </xdr:to>
    <xdr:sp macro="" textlink="">
      <xdr:nvSpPr>
        <xdr:cNvPr id="151" name="楕円 150"/>
        <xdr:cNvSpPr/>
      </xdr:nvSpPr>
      <xdr:spPr>
        <a:xfrm>
          <a:off x="104267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15240</xdr:rowOff>
    </xdr:from>
    <xdr:ext cx="469900" cy="259080"/>
    <xdr:sp macro="" textlink="">
      <xdr:nvSpPr>
        <xdr:cNvPr id="152" name="【福祉施設】&#10;一人当たり面積該当値テキスト"/>
        <xdr:cNvSpPr txBox="1"/>
      </xdr:nvSpPr>
      <xdr:spPr>
        <a:xfrm>
          <a:off x="1051560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52705</xdr:rowOff>
    </xdr:from>
    <xdr:ext cx="469900" cy="257810"/>
    <xdr:sp macro="" textlink="">
      <xdr:nvSpPr>
        <xdr:cNvPr id="153" name="n_1aveValue【福祉施設】&#10;一人当たり面積"/>
        <xdr:cNvSpPr txBox="1"/>
      </xdr:nvSpPr>
      <xdr:spPr>
        <a:xfrm>
          <a:off x="9391650" y="142830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56515</xdr:rowOff>
    </xdr:from>
    <xdr:ext cx="468630" cy="258445"/>
    <xdr:sp macro="" textlink="">
      <xdr:nvSpPr>
        <xdr:cNvPr id="154" name="n_2aveValue【福祉施設】&#10;一人当たり面積"/>
        <xdr:cNvSpPr txBox="1"/>
      </xdr:nvSpPr>
      <xdr:spPr>
        <a:xfrm>
          <a:off x="8515350" y="142868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15875</xdr:rowOff>
    </xdr:from>
    <xdr:ext cx="468630" cy="259080"/>
    <xdr:sp macro="" textlink="">
      <xdr:nvSpPr>
        <xdr:cNvPr id="155" name="n_3aveValue【福祉施設】&#10;一人当たり面積"/>
        <xdr:cNvSpPr txBox="1"/>
      </xdr:nvSpPr>
      <xdr:spPr>
        <a:xfrm>
          <a:off x="7626350" y="14246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165100</xdr:rowOff>
    </xdr:from>
    <xdr:ext cx="468630" cy="259080"/>
    <xdr:sp macro="" textlink="">
      <xdr:nvSpPr>
        <xdr:cNvPr id="156" name="n_4aveValue【福祉施設】&#10;一人当たり面積"/>
        <xdr:cNvSpPr txBox="1"/>
      </xdr:nvSpPr>
      <xdr:spPr>
        <a:xfrm>
          <a:off x="6737350" y="14224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57" name="正方形/長方形 1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58" name="正方形/長方形 15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59" name="正方形/長方形 15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60" name="正方形/長方形 15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61" name="正方形/長方形 16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62" name="正方形/長方形 16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63" name="正方形/長方形 16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64" name="正方形/長方形 16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165" name="テキスト ボックス 164"/>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166" name="直線コネクタ 16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167" name="テキスト ボックス 166"/>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168" name="直線コネクタ 167"/>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107</xdr:row>
      <xdr:rowOff>105410</xdr:rowOff>
    </xdr:from>
    <xdr:ext cx="466090" cy="259080"/>
    <xdr:sp macro="" textlink="">
      <xdr:nvSpPr>
        <xdr:cNvPr id="169" name="テキスト ボックス 168"/>
        <xdr:cNvSpPr txBox="1"/>
      </xdr:nvSpPr>
      <xdr:spPr>
        <a:xfrm>
          <a:off x="294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170" name="直線コネクタ 169"/>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171" name="テキスト ボックス 170"/>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172" name="直線コネクタ 171"/>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173" name="テキスト ボックス 172"/>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174" name="直線コネクタ 173"/>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175" name="テキスト ボックス 174"/>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176" name="直線コネクタ 17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96</xdr:row>
      <xdr:rowOff>162560</xdr:rowOff>
    </xdr:from>
    <xdr:ext cx="403225" cy="259080"/>
    <xdr:sp macro="" textlink="">
      <xdr:nvSpPr>
        <xdr:cNvPr id="177" name="テキスト ボックス 176"/>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7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85090</xdr:rowOff>
    </xdr:from>
    <xdr:to xmlns:xdr="http://schemas.openxmlformats.org/drawingml/2006/spreadsheetDrawing">
      <xdr:col>24</xdr:col>
      <xdr:colOff>62865</xdr:colOff>
      <xdr:row>108</xdr:row>
      <xdr:rowOff>76200</xdr:rowOff>
    </xdr:to>
    <xdr:cxnSp macro="">
      <xdr:nvCxnSpPr>
        <xdr:cNvPr id="179" name="直線コネクタ 178"/>
        <xdr:cNvCxnSpPr/>
      </xdr:nvCxnSpPr>
      <xdr:spPr>
        <a:xfrm flipV="1">
          <a:off x="4634865" y="1723009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80010</xdr:rowOff>
    </xdr:from>
    <xdr:ext cx="469900" cy="259080"/>
    <xdr:sp macro="" textlink="">
      <xdr:nvSpPr>
        <xdr:cNvPr id="180" name="【市民会館】&#10;有形固定資産減価償却率最小値テキスト"/>
        <xdr:cNvSpPr txBox="1"/>
      </xdr:nvSpPr>
      <xdr:spPr>
        <a:xfrm>
          <a:off x="4673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76200</xdr:rowOff>
    </xdr:from>
    <xdr:to xmlns:xdr="http://schemas.openxmlformats.org/drawingml/2006/spreadsheetDrawing">
      <xdr:col>24</xdr:col>
      <xdr:colOff>152400</xdr:colOff>
      <xdr:row>108</xdr:row>
      <xdr:rowOff>76200</xdr:rowOff>
    </xdr:to>
    <xdr:cxnSp macro="">
      <xdr:nvCxnSpPr>
        <xdr:cNvPr id="181" name="直線コネクタ 180"/>
        <xdr:cNvCxnSpPr/>
      </xdr:nvCxnSpPr>
      <xdr:spPr>
        <a:xfrm>
          <a:off x="4546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31750</xdr:rowOff>
    </xdr:from>
    <xdr:ext cx="405130" cy="257810"/>
    <xdr:sp macro="" textlink="">
      <xdr:nvSpPr>
        <xdr:cNvPr id="182" name="【市民会館】&#10;有形固定資産減価償却率最大値テキスト"/>
        <xdr:cNvSpPr txBox="1"/>
      </xdr:nvSpPr>
      <xdr:spPr>
        <a:xfrm>
          <a:off x="4673600" y="170053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85090</xdr:rowOff>
    </xdr:from>
    <xdr:to xmlns:xdr="http://schemas.openxmlformats.org/drawingml/2006/spreadsheetDrawing">
      <xdr:col>24</xdr:col>
      <xdr:colOff>152400</xdr:colOff>
      <xdr:row>100</xdr:row>
      <xdr:rowOff>85090</xdr:rowOff>
    </xdr:to>
    <xdr:cxnSp macro="">
      <xdr:nvCxnSpPr>
        <xdr:cNvPr id="183" name="直線コネクタ 182"/>
        <xdr:cNvCxnSpPr/>
      </xdr:nvCxnSpPr>
      <xdr:spPr>
        <a:xfrm>
          <a:off x="4546600" y="1723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165100</xdr:rowOff>
    </xdr:from>
    <xdr:ext cx="405130" cy="259080"/>
    <xdr:sp macro="" textlink="">
      <xdr:nvSpPr>
        <xdr:cNvPr id="184" name="【市民会館】&#10;有形固定資産減価償却率平均値テキスト"/>
        <xdr:cNvSpPr txBox="1"/>
      </xdr:nvSpPr>
      <xdr:spPr>
        <a:xfrm>
          <a:off x="4673600" y="17653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142240</xdr:rowOff>
    </xdr:from>
    <xdr:to xmlns:xdr="http://schemas.openxmlformats.org/drawingml/2006/spreadsheetDrawing">
      <xdr:col>24</xdr:col>
      <xdr:colOff>114300</xdr:colOff>
      <xdr:row>104</xdr:row>
      <xdr:rowOff>72390</xdr:rowOff>
    </xdr:to>
    <xdr:sp macro="" textlink="">
      <xdr:nvSpPr>
        <xdr:cNvPr id="185" name="フローチャート: 判断 184"/>
        <xdr:cNvSpPr/>
      </xdr:nvSpPr>
      <xdr:spPr>
        <a:xfrm>
          <a:off x="45847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86995</xdr:rowOff>
    </xdr:from>
    <xdr:to xmlns:xdr="http://schemas.openxmlformats.org/drawingml/2006/spreadsheetDrawing">
      <xdr:col>20</xdr:col>
      <xdr:colOff>38100</xdr:colOff>
      <xdr:row>104</xdr:row>
      <xdr:rowOff>17780</xdr:rowOff>
    </xdr:to>
    <xdr:sp macro="" textlink="">
      <xdr:nvSpPr>
        <xdr:cNvPr id="186" name="フローチャート: 判断 185"/>
        <xdr:cNvSpPr/>
      </xdr:nvSpPr>
      <xdr:spPr>
        <a:xfrm>
          <a:off x="3746500" y="1774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45720</xdr:rowOff>
    </xdr:from>
    <xdr:to xmlns:xdr="http://schemas.openxmlformats.org/drawingml/2006/spreadsheetDrawing">
      <xdr:col>15</xdr:col>
      <xdr:colOff>101600</xdr:colOff>
      <xdr:row>103</xdr:row>
      <xdr:rowOff>147320</xdr:rowOff>
    </xdr:to>
    <xdr:sp macro="" textlink="">
      <xdr:nvSpPr>
        <xdr:cNvPr id="187" name="フローチャート: 判断 186"/>
        <xdr:cNvSpPr/>
      </xdr:nvSpPr>
      <xdr:spPr>
        <a:xfrm>
          <a:off x="28575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0</xdr:rowOff>
    </xdr:from>
    <xdr:to xmlns:xdr="http://schemas.openxmlformats.org/drawingml/2006/spreadsheetDrawing">
      <xdr:col>10</xdr:col>
      <xdr:colOff>165100</xdr:colOff>
      <xdr:row>103</xdr:row>
      <xdr:rowOff>101600</xdr:rowOff>
    </xdr:to>
    <xdr:sp macro="" textlink="">
      <xdr:nvSpPr>
        <xdr:cNvPr id="188" name="フローチャート: 判断 187"/>
        <xdr:cNvSpPr/>
      </xdr:nvSpPr>
      <xdr:spPr>
        <a:xfrm>
          <a:off x="1968500" y="1765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102</xdr:row>
      <xdr:rowOff>91440</xdr:rowOff>
    </xdr:from>
    <xdr:to xmlns:xdr="http://schemas.openxmlformats.org/drawingml/2006/spreadsheetDrawing">
      <xdr:col>6</xdr:col>
      <xdr:colOff>38100</xdr:colOff>
      <xdr:row>103</xdr:row>
      <xdr:rowOff>21590</xdr:rowOff>
    </xdr:to>
    <xdr:sp macro="" textlink="">
      <xdr:nvSpPr>
        <xdr:cNvPr id="189" name="フローチャート: 判断 188"/>
        <xdr:cNvSpPr/>
      </xdr:nvSpPr>
      <xdr:spPr>
        <a:xfrm>
          <a:off x="1079500" y="1757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190" name="テキスト ボックス 18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191" name="テキスト ボックス 19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192" name="テキスト ボックス 19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193" name="テキスト ボックス 19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194" name="テキスト ボックス 19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160020</xdr:rowOff>
    </xdr:from>
    <xdr:to xmlns:xdr="http://schemas.openxmlformats.org/drawingml/2006/spreadsheetDrawing">
      <xdr:col>24</xdr:col>
      <xdr:colOff>114300</xdr:colOff>
      <xdr:row>106</xdr:row>
      <xdr:rowOff>90170</xdr:rowOff>
    </xdr:to>
    <xdr:sp macro="" textlink="">
      <xdr:nvSpPr>
        <xdr:cNvPr id="195" name="楕円 194"/>
        <xdr:cNvSpPr/>
      </xdr:nvSpPr>
      <xdr:spPr>
        <a:xfrm>
          <a:off x="45847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138430</xdr:rowOff>
    </xdr:from>
    <xdr:ext cx="405130" cy="259080"/>
    <xdr:sp macro="" textlink="">
      <xdr:nvSpPr>
        <xdr:cNvPr id="196" name="【市民会館】&#10;有形固定資産減価償却率該当値テキスト"/>
        <xdr:cNvSpPr txBox="1"/>
      </xdr:nvSpPr>
      <xdr:spPr>
        <a:xfrm>
          <a:off x="4673600" y="1814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109855</xdr:rowOff>
    </xdr:from>
    <xdr:to xmlns:xdr="http://schemas.openxmlformats.org/drawingml/2006/spreadsheetDrawing">
      <xdr:col>20</xdr:col>
      <xdr:colOff>38100</xdr:colOff>
      <xdr:row>106</xdr:row>
      <xdr:rowOff>40640</xdr:rowOff>
    </xdr:to>
    <xdr:sp macro="" textlink="">
      <xdr:nvSpPr>
        <xdr:cNvPr id="197" name="楕円 196"/>
        <xdr:cNvSpPr/>
      </xdr:nvSpPr>
      <xdr:spPr>
        <a:xfrm>
          <a:off x="3746500" y="1811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160655</xdr:rowOff>
    </xdr:from>
    <xdr:to xmlns:xdr="http://schemas.openxmlformats.org/drawingml/2006/spreadsheetDrawing">
      <xdr:col>24</xdr:col>
      <xdr:colOff>63500</xdr:colOff>
      <xdr:row>106</xdr:row>
      <xdr:rowOff>39370</xdr:rowOff>
    </xdr:to>
    <xdr:cxnSp macro="">
      <xdr:nvCxnSpPr>
        <xdr:cNvPr id="198" name="直線コネクタ 197"/>
        <xdr:cNvCxnSpPr/>
      </xdr:nvCxnSpPr>
      <xdr:spPr>
        <a:xfrm>
          <a:off x="3797300" y="1816290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59690</xdr:rowOff>
    </xdr:from>
    <xdr:to xmlns:xdr="http://schemas.openxmlformats.org/drawingml/2006/spreadsheetDrawing">
      <xdr:col>15</xdr:col>
      <xdr:colOff>101600</xdr:colOff>
      <xdr:row>105</xdr:row>
      <xdr:rowOff>161290</xdr:rowOff>
    </xdr:to>
    <xdr:sp macro="" textlink="">
      <xdr:nvSpPr>
        <xdr:cNvPr id="199" name="楕円 198"/>
        <xdr:cNvSpPr/>
      </xdr:nvSpPr>
      <xdr:spPr>
        <a:xfrm>
          <a:off x="28575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110490</xdr:rowOff>
    </xdr:from>
    <xdr:to xmlns:xdr="http://schemas.openxmlformats.org/drawingml/2006/spreadsheetDrawing">
      <xdr:col>19</xdr:col>
      <xdr:colOff>177800</xdr:colOff>
      <xdr:row>105</xdr:row>
      <xdr:rowOff>160655</xdr:rowOff>
    </xdr:to>
    <xdr:cxnSp macro="">
      <xdr:nvCxnSpPr>
        <xdr:cNvPr id="200" name="直線コネクタ 199"/>
        <xdr:cNvCxnSpPr/>
      </xdr:nvCxnSpPr>
      <xdr:spPr>
        <a:xfrm>
          <a:off x="2908300" y="181127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13970</xdr:rowOff>
    </xdr:from>
    <xdr:to xmlns:xdr="http://schemas.openxmlformats.org/drawingml/2006/spreadsheetDrawing">
      <xdr:col>10</xdr:col>
      <xdr:colOff>165100</xdr:colOff>
      <xdr:row>105</xdr:row>
      <xdr:rowOff>115570</xdr:rowOff>
    </xdr:to>
    <xdr:sp macro="" textlink="">
      <xdr:nvSpPr>
        <xdr:cNvPr id="201" name="楕円 200"/>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64770</xdr:rowOff>
    </xdr:from>
    <xdr:to xmlns:xdr="http://schemas.openxmlformats.org/drawingml/2006/spreadsheetDrawing">
      <xdr:col>15</xdr:col>
      <xdr:colOff>50800</xdr:colOff>
      <xdr:row>105</xdr:row>
      <xdr:rowOff>110490</xdr:rowOff>
    </xdr:to>
    <xdr:cxnSp macro="">
      <xdr:nvCxnSpPr>
        <xdr:cNvPr id="202" name="直線コネクタ 201"/>
        <xdr:cNvCxnSpPr/>
      </xdr:nvCxnSpPr>
      <xdr:spPr>
        <a:xfrm>
          <a:off x="2019300" y="18067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135255</xdr:rowOff>
    </xdr:from>
    <xdr:to xmlns:xdr="http://schemas.openxmlformats.org/drawingml/2006/spreadsheetDrawing">
      <xdr:col>6</xdr:col>
      <xdr:colOff>38100</xdr:colOff>
      <xdr:row>105</xdr:row>
      <xdr:rowOff>65405</xdr:rowOff>
    </xdr:to>
    <xdr:sp macro="" textlink="">
      <xdr:nvSpPr>
        <xdr:cNvPr id="203" name="楕円 202"/>
        <xdr:cNvSpPr/>
      </xdr:nvSpPr>
      <xdr:spPr>
        <a:xfrm>
          <a:off x="1079500" y="1796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14605</xdr:rowOff>
    </xdr:from>
    <xdr:to xmlns:xdr="http://schemas.openxmlformats.org/drawingml/2006/spreadsheetDrawing">
      <xdr:col>10</xdr:col>
      <xdr:colOff>114300</xdr:colOff>
      <xdr:row>105</xdr:row>
      <xdr:rowOff>64770</xdr:rowOff>
    </xdr:to>
    <xdr:cxnSp macro="">
      <xdr:nvCxnSpPr>
        <xdr:cNvPr id="204" name="直線コネクタ 203"/>
        <xdr:cNvCxnSpPr/>
      </xdr:nvCxnSpPr>
      <xdr:spPr>
        <a:xfrm>
          <a:off x="1130300" y="180168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33655</xdr:rowOff>
    </xdr:from>
    <xdr:ext cx="405130" cy="258445"/>
    <xdr:sp macro="" textlink="">
      <xdr:nvSpPr>
        <xdr:cNvPr id="205" name="n_1aveValue【市民会館】&#10;有形固定資産減価償却率"/>
        <xdr:cNvSpPr txBox="1"/>
      </xdr:nvSpPr>
      <xdr:spPr>
        <a:xfrm>
          <a:off x="3582035" y="17521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163830</xdr:rowOff>
    </xdr:from>
    <xdr:ext cx="403860" cy="259080"/>
    <xdr:sp macro="" textlink="">
      <xdr:nvSpPr>
        <xdr:cNvPr id="206" name="n_2aveValue【市民会館】&#10;有形固定資産減価償却率"/>
        <xdr:cNvSpPr txBox="1"/>
      </xdr:nvSpPr>
      <xdr:spPr>
        <a:xfrm>
          <a:off x="2705735" y="17480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118110</xdr:rowOff>
    </xdr:from>
    <xdr:ext cx="403860" cy="259080"/>
    <xdr:sp macro="" textlink="">
      <xdr:nvSpPr>
        <xdr:cNvPr id="207" name="n_3aveValue【市民会館】&#10;有形固定資産減価償却率"/>
        <xdr:cNvSpPr txBox="1"/>
      </xdr:nvSpPr>
      <xdr:spPr>
        <a:xfrm>
          <a:off x="1816735" y="17434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38100</xdr:rowOff>
    </xdr:from>
    <xdr:ext cx="403860" cy="259080"/>
    <xdr:sp macro="" textlink="">
      <xdr:nvSpPr>
        <xdr:cNvPr id="208" name="n_4aveValue【市民会館】&#10;有形固定資産減価償却率"/>
        <xdr:cNvSpPr txBox="1"/>
      </xdr:nvSpPr>
      <xdr:spPr>
        <a:xfrm>
          <a:off x="927735" y="17354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31115</xdr:rowOff>
    </xdr:from>
    <xdr:ext cx="405130" cy="257810"/>
    <xdr:sp macro="" textlink="">
      <xdr:nvSpPr>
        <xdr:cNvPr id="209" name="n_1mainValue【市民会館】&#10;有形固定資産減価償却率"/>
        <xdr:cNvSpPr txBox="1"/>
      </xdr:nvSpPr>
      <xdr:spPr>
        <a:xfrm>
          <a:off x="3582035" y="182048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152400</xdr:rowOff>
    </xdr:from>
    <xdr:ext cx="403860" cy="259080"/>
    <xdr:sp macro="" textlink="">
      <xdr:nvSpPr>
        <xdr:cNvPr id="210" name="n_2mainValue【市民会館】&#10;有形固定資産減価償却率"/>
        <xdr:cNvSpPr txBox="1"/>
      </xdr:nvSpPr>
      <xdr:spPr>
        <a:xfrm>
          <a:off x="2705735" y="18154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106680</xdr:rowOff>
    </xdr:from>
    <xdr:ext cx="403860" cy="259080"/>
    <xdr:sp macro="" textlink="">
      <xdr:nvSpPr>
        <xdr:cNvPr id="211" name="n_3mainValue【市民会館】&#10;有形固定資産減価償却率"/>
        <xdr:cNvSpPr txBox="1"/>
      </xdr:nvSpPr>
      <xdr:spPr>
        <a:xfrm>
          <a:off x="1816735" y="18108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56515</xdr:rowOff>
    </xdr:from>
    <xdr:ext cx="403860" cy="258445"/>
    <xdr:sp macro="" textlink="">
      <xdr:nvSpPr>
        <xdr:cNvPr id="212" name="n_4mainValue【市民会館】&#10;有形固定資産減価償却率"/>
        <xdr:cNvSpPr txBox="1"/>
      </xdr:nvSpPr>
      <xdr:spPr>
        <a:xfrm>
          <a:off x="927735" y="180587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20" name="正方形/長方形 21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221" name="テキスト ボックス 220"/>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22" name="直線コネクタ 22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223" name="直線コネクタ 22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224" name="テキスト ボックス 223"/>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225" name="直線コネクタ 22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226" name="テキスト ボックス 225"/>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227" name="直線コネクタ 22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228" name="テキスト ボックス 227"/>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229" name="直線コネクタ 22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230" name="テキスト ボックス 229"/>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231" name="直線コネクタ 23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232" name="テキスト ボックス 231"/>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233" name="直線コネクタ 23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234" name="テキスト ボックス 233"/>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3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38100</xdr:rowOff>
    </xdr:from>
    <xdr:to xmlns:xdr="http://schemas.openxmlformats.org/drawingml/2006/spreadsheetDrawing">
      <xdr:col>54</xdr:col>
      <xdr:colOff>189865</xdr:colOff>
      <xdr:row>108</xdr:row>
      <xdr:rowOff>127635</xdr:rowOff>
    </xdr:to>
    <xdr:cxnSp macro="">
      <xdr:nvCxnSpPr>
        <xdr:cNvPr id="236" name="直線コネクタ 235"/>
        <xdr:cNvCxnSpPr/>
      </xdr:nvCxnSpPr>
      <xdr:spPr>
        <a:xfrm flipV="1">
          <a:off x="10476865" y="1735455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132080</xdr:rowOff>
    </xdr:from>
    <xdr:ext cx="469900" cy="257810"/>
    <xdr:sp macro="" textlink="">
      <xdr:nvSpPr>
        <xdr:cNvPr id="237" name="【市民会館】&#10;一人当たり面積最小値テキスト"/>
        <xdr:cNvSpPr txBox="1"/>
      </xdr:nvSpPr>
      <xdr:spPr>
        <a:xfrm>
          <a:off x="10515600" y="18648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127635</xdr:rowOff>
    </xdr:from>
    <xdr:to xmlns:xdr="http://schemas.openxmlformats.org/drawingml/2006/spreadsheetDrawing">
      <xdr:col>55</xdr:col>
      <xdr:colOff>88900</xdr:colOff>
      <xdr:row>108</xdr:row>
      <xdr:rowOff>127635</xdr:rowOff>
    </xdr:to>
    <xdr:cxnSp macro="">
      <xdr:nvCxnSpPr>
        <xdr:cNvPr id="238" name="直線コネクタ 237"/>
        <xdr:cNvCxnSpPr/>
      </xdr:nvCxnSpPr>
      <xdr:spPr>
        <a:xfrm>
          <a:off x="10388600" y="1864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156210</xdr:rowOff>
    </xdr:from>
    <xdr:ext cx="469900" cy="257810"/>
    <xdr:sp macro="" textlink="">
      <xdr:nvSpPr>
        <xdr:cNvPr id="239" name="【市民会館】&#10;一人当たり面積最大値テキスト"/>
        <xdr:cNvSpPr txBox="1"/>
      </xdr:nvSpPr>
      <xdr:spPr>
        <a:xfrm>
          <a:off x="10515600" y="17129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38100</xdr:rowOff>
    </xdr:from>
    <xdr:to xmlns:xdr="http://schemas.openxmlformats.org/drawingml/2006/spreadsheetDrawing">
      <xdr:col>55</xdr:col>
      <xdr:colOff>88900</xdr:colOff>
      <xdr:row>101</xdr:row>
      <xdr:rowOff>38100</xdr:rowOff>
    </xdr:to>
    <xdr:cxnSp macro="">
      <xdr:nvCxnSpPr>
        <xdr:cNvPr id="240" name="直線コネクタ 239"/>
        <xdr:cNvCxnSpPr/>
      </xdr:nvCxnSpPr>
      <xdr:spPr>
        <a:xfrm>
          <a:off x="10388600" y="1735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38735</xdr:rowOff>
    </xdr:from>
    <xdr:ext cx="469900" cy="259080"/>
    <xdr:sp macro="" textlink="">
      <xdr:nvSpPr>
        <xdr:cNvPr id="241" name="【市民会館】&#10;一人当たり面積平均値テキスト"/>
        <xdr:cNvSpPr txBox="1"/>
      </xdr:nvSpPr>
      <xdr:spPr>
        <a:xfrm>
          <a:off x="10515600" y="18212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60325</xdr:rowOff>
    </xdr:from>
    <xdr:to xmlns:xdr="http://schemas.openxmlformats.org/drawingml/2006/spreadsheetDrawing">
      <xdr:col>55</xdr:col>
      <xdr:colOff>50800</xdr:colOff>
      <xdr:row>106</xdr:row>
      <xdr:rowOff>161925</xdr:rowOff>
    </xdr:to>
    <xdr:sp macro="" textlink="">
      <xdr:nvSpPr>
        <xdr:cNvPr id="242" name="フローチャート: 判断 241"/>
        <xdr:cNvSpPr/>
      </xdr:nvSpPr>
      <xdr:spPr>
        <a:xfrm>
          <a:off x="10426700" y="1823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72390</xdr:rowOff>
    </xdr:from>
    <xdr:to xmlns:xdr="http://schemas.openxmlformats.org/drawingml/2006/spreadsheetDrawing">
      <xdr:col>50</xdr:col>
      <xdr:colOff>165100</xdr:colOff>
      <xdr:row>107</xdr:row>
      <xdr:rowOff>2540</xdr:rowOff>
    </xdr:to>
    <xdr:sp macro="" textlink="">
      <xdr:nvSpPr>
        <xdr:cNvPr id="243" name="フローチャート: 判断 242"/>
        <xdr:cNvSpPr/>
      </xdr:nvSpPr>
      <xdr:spPr>
        <a:xfrm>
          <a:off x="9588500" y="1824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134620</xdr:rowOff>
    </xdr:from>
    <xdr:to xmlns:xdr="http://schemas.openxmlformats.org/drawingml/2006/spreadsheetDrawing">
      <xdr:col>46</xdr:col>
      <xdr:colOff>38100</xdr:colOff>
      <xdr:row>107</xdr:row>
      <xdr:rowOff>64770</xdr:rowOff>
    </xdr:to>
    <xdr:sp macro="" textlink="">
      <xdr:nvSpPr>
        <xdr:cNvPr id="244" name="フローチャート: 判断 243"/>
        <xdr:cNvSpPr/>
      </xdr:nvSpPr>
      <xdr:spPr>
        <a:xfrm>
          <a:off x="8699500" y="183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95250</xdr:rowOff>
    </xdr:from>
    <xdr:to xmlns:xdr="http://schemas.openxmlformats.org/drawingml/2006/spreadsheetDrawing">
      <xdr:col>41</xdr:col>
      <xdr:colOff>101600</xdr:colOff>
      <xdr:row>107</xdr:row>
      <xdr:rowOff>25400</xdr:rowOff>
    </xdr:to>
    <xdr:sp macro="" textlink="">
      <xdr:nvSpPr>
        <xdr:cNvPr id="245" name="フローチャート: 判断 244"/>
        <xdr:cNvSpPr/>
      </xdr:nvSpPr>
      <xdr:spPr>
        <a:xfrm>
          <a:off x="7810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81280</xdr:rowOff>
    </xdr:from>
    <xdr:to xmlns:xdr="http://schemas.openxmlformats.org/drawingml/2006/spreadsheetDrawing">
      <xdr:col>36</xdr:col>
      <xdr:colOff>165100</xdr:colOff>
      <xdr:row>107</xdr:row>
      <xdr:rowOff>11430</xdr:rowOff>
    </xdr:to>
    <xdr:sp macro="" textlink="">
      <xdr:nvSpPr>
        <xdr:cNvPr id="246" name="フローチャート: 判断 245"/>
        <xdr:cNvSpPr/>
      </xdr:nvSpPr>
      <xdr:spPr>
        <a:xfrm>
          <a:off x="6921500" y="182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247" name="テキスト ボックス 24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248" name="テキスト ボックス 24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249" name="テキスト ボックス 24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250" name="テキスト ボックス 24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251" name="テキスト ボックス 25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101</xdr:row>
      <xdr:rowOff>71120</xdr:rowOff>
    </xdr:from>
    <xdr:to xmlns:xdr="http://schemas.openxmlformats.org/drawingml/2006/spreadsheetDrawing">
      <xdr:col>55</xdr:col>
      <xdr:colOff>50800</xdr:colOff>
      <xdr:row>102</xdr:row>
      <xdr:rowOff>1270</xdr:rowOff>
    </xdr:to>
    <xdr:sp macro="" textlink="">
      <xdr:nvSpPr>
        <xdr:cNvPr id="252" name="楕円 251"/>
        <xdr:cNvSpPr/>
      </xdr:nvSpPr>
      <xdr:spPr>
        <a:xfrm>
          <a:off x="10426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100</xdr:row>
      <xdr:rowOff>157480</xdr:rowOff>
    </xdr:from>
    <xdr:ext cx="469900" cy="257810"/>
    <xdr:sp macro="" textlink="">
      <xdr:nvSpPr>
        <xdr:cNvPr id="253" name="【市民会館】&#10;一人当たり面積該当値テキスト"/>
        <xdr:cNvSpPr txBox="1"/>
      </xdr:nvSpPr>
      <xdr:spPr>
        <a:xfrm>
          <a:off x="10515600" y="17302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101</xdr:row>
      <xdr:rowOff>80010</xdr:rowOff>
    </xdr:from>
    <xdr:to xmlns:xdr="http://schemas.openxmlformats.org/drawingml/2006/spreadsheetDrawing">
      <xdr:col>50</xdr:col>
      <xdr:colOff>165100</xdr:colOff>
      <xdr:row>102</xdr:row>
      <xdr:rowOff>10160</xdr:rowOff>
    </xdr:to>
    <xdr:sp macro="" textlink="">
      <xdr:nvSpPr>
        <xdr:cNvPr id="254" name="楕円 253"/>
        <xdr:cNvSpPr/>
      </xdr:nvSpPr>
      <xdr:spPr>
        <a:xfrm>
          <a:off x="9588500" y="173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101</xdr:row>
      <xdr:rowOff>121920</xdr:rowOff>
    </xdr:from>
    <xdr:to xmlns:xdr="http://schemas.openxmlformats.org/drawingml/2006/spreadsheetDrawing">
      <xdr:col>55</xdr:col>
      <xdr:colOff>0</xdr:colOff>
      <xdr:row>101</xdr:row>
      <xdr:rowOff>130810</xdr:rowOff>
    </xdr:to>
    <xdr:cxnSp macro="">
      <xdr:nvCxnSpPr>
        <xdr:cNvPr id="255" name="直線コネクタ 254"/>
        <xdr:cNvCxnSpPr/>
      </xdr:nvCxnSpPr>
      <xdr:spPr>
        <a:xfrm flipV="1">
          <a:off x="9639300" y="174383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101</xdr:row>
      <xdr:rowOff>104775</xdr:rowOff>
    </xdr:from>
    <xdr:to xmlns:xdr="http://schemas.openxmlformats.org/drawingml/2006/spreadsheetDrawing">
      <xdr:col>46</xdr:col>
      <xdr:colOff>38100</xdr:colOff>
      <xdr:row>102</xdr:row>
      <xdr:rowOff>34925</xdr:rowOff>
    </xdr:to>
    <xdr:sp macro="" textlink="">
      <xdr:nvSpPr>
        <xdr:cNvPr id="256" name="楕円 255"/>
        <xdr:cNvSpPr/>
      </xdr:nvSpPr>
      <xdr:spPr>
        <a:xfrm>
          <a:off x="8699500" y="174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101</xdr:row>
      <xdr:rowOff>130810</xdr:rowOff>
    </xdr:from>
    <xdr:to xmlns:xdr="http://schemas.openxmlformats.org/drawingml/2006/spreadsheetDrawing">
      <xdr:col>50</xdr:col>
      <xdr:colOff>114300</xdr:colOff>
      <xdr:row>101</xdr:row>
      <xdr:rowOff>155575</xdr:rowOff>
    </xdr:to>
    <xdr:cxnSp macro="">
      <xdr:nvCxnSpPr>
        <xdr:cNvPr id="257" name="直線コネクタ 256"/>
        <xdr:cNvCxnSpPr/>
      </xdr:nvCxnSpPr>
      <xdr:spPr>
        <a:xfrm flipV="1">
          <a:off x="8750300" y="174472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101</xdr:row>
      <xdr:rowOff>126365</xdr:rowOff>
    </xdr:from>
    <xdr:to xmlns:xdr="http://schemas.openxmlformats.org/drawingml/2006/spreadsheetDrawing">
      <xdr:col>41</xdr:col>
      <xdr:colOff>101600</xdr:colOff>
      <xdr:row>102</xdr:row>
      <xdr:rowOff>56515</xdr:rowOff>
    </xdr:to>
    <xdr:sp macro="" textlink="">
      <xdr:nvSpPr>
        <xdr:cNvPr id="258" name="楕円 257"/>
        <xdr:cNvSpPr/>
      </xdr:nvSpPr>
      <xdr:spPr>
        <a:xfrm>
          <a:off x="7810500" y="17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101</xdr:row>
      <xdr:rowOff>155575</xdr:rowOff>
    </xdr:from>
    <xdr:to xmlns:xdr="http://schemas.openxmlformats.org/drawingml/2006/spreadsheetDrawing">
      <xdr:col>45</xdr:col>
      <xdr:colOff>177800</xdr:colOff>
      <xdr:row>102</xdr:row>
      <xdr:rowOff>6350</xdr:rowOff>
    </xdr:to>
    <xdr:cxnSp macro="">
      <xdr:nvCxnSpPr>
        <xdr:cNvPr id="259" name="直線コネクタ 258"/>
        <xdr:cNvCxnSpPr/>
      </xdr:nvCxnSpPr>
      <xdr:spPr>
        <a:xfrm flipV="1">
          <a:off x="7861300" y="174720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101</xdr:row>
      <xdr:rowOff>158750</xdr:rowOff>
    </xdr:from>
    <xdr:to xmlns:xdr="http://schemas.openxmlformats.org/drawingml/2006/spreadsheetDrawing">
      <xdr:col>36</xdr:col>
      <xdr:colOff>165100</xdr:colOff>
      <xdr:row>102</xdr:row>
      <xdr:rowOff>88900</xdr:rowOff>
    </xdr:to>
    <xdr:sp macro="" textlink="">
      <xdr:nvSpPr>
        <xdr:cNvPr id="260" name="楕円 259"/>
        <xdr:cNvSpPr/>
      </xdr:nvSpPr>
      <xdr:spPr>
        <a:xfrm>
          <a:off x="6921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102</xdr:row>
      <xdr:rowOff>6350</xdr:rowOff>
    </xdr:from>
    <xdr:to xmlns:xdr="http://schemas.openxmlformats.org/drawingml/2006/spreadsheetDrawing">
      <xdr:col>41</xdr:col>
      <xdr:colOff>50800</xdr:colOff>
      <xdr:row>102</xdr:row>
      <xdr:rowOff>38100</xdr:rowOff>
    </xdr:to>
    <xdr:cxnSp macro="">
      <xdr:nvCxnSpPr>
        <xdr:cNvPr id="261" name="直線コネクタ 260"/>
        <xdr:cNvCxnSpPr/>
      </xdr:nvCxnSpPr>
      <xdr:spPr>
        <a:xfrm flipV="1">
          <a:off x="6972300" y="174942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165100</xdr:rowOff>
    </xdr:from>
    <xdr:ext cx="469900" cy="259080"/>
    <xdr:sp macro="" textlink="">
      <xdr:nvSpPr>
        <xdr:cNvPr id="262" name="n_1aveValue【市民会館】&#10;一人当たり面積"/>
        <xdr:cNvSpPr txBox="1"/>
      </xdr:nvSpPr>
      <xdr:spPr>
        <a:xfrm>
          <a:off x="9391650" y="183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55880</xdr:rowOff>
    </xdr:from>
    <xdr:ext cx="468630" cy="259080"/>
    <xdr:sp macro="" textlink="">
      <xdr:nvSpPr>
        <xdr:cNvPr id="263" name="n_2aveValue【市民会館】&#10;一人当たり面積"/>
        <xdr:cNvSpPr txBox="1"/>
      </xdr:nvSpPr>
      <xdr:spPr>
        <a:xfrm>
          <a:off x="8515350" y="184010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16510</xdr:rowOff>
    </xdr:from>
    <xdr:ext cx="468630" cy="259080"/>
    <xdr:sp macro="" textlink="">
      <xdr:nvSpPr>
        <xdr:cNvPr id="264" name="n_3aveValue【市民会館】&#10;一人当たり面積"/>
        <xdr:cNvSpPr txBox="1"/>
      </xdr:nvSpPr>
      <xdr:spPr>
        <a:xfrm>
          <a:off x="7626350" y="18361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2540</xdr:rowOff>
    </xdr:from>
    <xdr:ext cx="468630" cy="259080"/>
    <xdr:sp macro="" textlink="">
      <xdr:nvSpPr>
        <xdr:cNvPr id="265" name="n_4aveValue【市民会館】&#10;一人当たり面積"/>
        <xdr:cNvSpPr txBox="1"/>
      </xdr:nvSpPr>
      <xdr:spPr>
        <a:xfrm>
          <a:off x="6737350" y="18347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100</xdr:row>
      <xdr:rowOff>26670</xdr:rowOff>
    </xdr:from>
    <xdr:ext cx="469900" cy="259080"/>
    <xdr:sp macro="" textlink="">
      <xdr:nvSpPr>
        <xdr:cNvPr id="266" name="n_1mainValue【市民会館】&#10;一人当たり面積"/>
        <xdr:cNvSpPr txBox="1"/>
      </xdr:nvSpPr>
      <xdr:spPr>
        <a:xfrm>
          <a:off x="9391650" y="1717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100</xdr:row>
      <xdr:rowOff>52070</xdr:rowOff>
    </xdr:from>
    <xdr:ext cx="468630" cy="257810"/>
    <xdr:sp macro="" textlink="">
      <xdr:nvSpPr>
        <xdr:cNvPr id="267" name="n_2mainValue【市民会館】&#10;一人当たり面積"/>
        <xdr:cNvSpPr txBox="1"/>
      </xdr:nvSpPr>
      <xdr:spPr>
        <a:xfrm>
          <a:off x="8515350" y="17197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100</xdr:row>
      <xdr:rowOff>73025</xdr:rowOff>
    </xdr:from>
    <xdr:ext cx="468630" cy="259080"/>
    <xdr:sp macro="" textlink="">
      <xdr:nvSpPr>
        <xdr:cNvPr id="268" name="n_3mainValue【市民会館】&#10;一人当たり面積"/>
        <xdr:cNvSpPr txBox="1"/>
      </xdr:nvSpPr>
      <xdr:spPr>
        <a:xfrm>
          <a:off x="7626350" y="17218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100</xdr:row>
      <xdr:rowOff>105410</xdr:rowOff>
    </xdr:from>
    <xdr:ext cx="468630" cy="259080"/>
    <xdr:sp macro="" textlink="">
      <xdr:nvSpPr>
        <xdr:cNvPr id="269" name="n_4mainValue【市民会館】&#10;一人当たり面積"/>
        <xdr:cNvSpPr txBox="1"/>
      </xdr:nvSpPr>
      <xdr:spPr>
        <a:xfrm>
          <a:off x="6737350" y="17250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70" name="正方形/長方形 2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71" name="正方形/長方形 27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72" name="正方形/長方形 27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73" name="正方形/長方形 27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74" name="正方形/長方形 27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75" name="正方形/長方形 27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76" name="正方形/長方形 27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77" name="正方形/長方形 27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278" name="テキスト ボックス 277"/>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79" name="直線コネクタ 27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280" name="テキスト ボックス 279"/>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281" name="直線コネクタ 28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282" name="テキスト ボックス 281"/>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283" name="直線コネクタ 28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284" name="テキスト ボックス 28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285" name="直線コネクタ 28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286" name="テキスト ボックス 285"/>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287" name="直線コネクタ 28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288" name="テキスト ボックス 28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289" name="直線コネクタ 28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290" name="テキスト ボックス 28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291" name="直線コネクタ 29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292" name="テキスト ボックス 291"/>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293" name="直線コネクタ 29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9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104140</xdr:rowOff>
    </xdr:from>
    <xdr:to xmlns:xdr="http://schemas.openxmlformats.org/drawingml/2006/spreadsheetDrawing">
      <xdr:col>85</xdr:col>
      <xdr:colOff>126365</xdr:colOff>
      <xdr:row>42</xdr:row>
      <xdr:rowOff>92710</xdr:rowOff>
    </xdr:to>
    <xdr:cxnSp macro="">
      <xdr:nvCxnSpPr>
        <xdr:cNvPr id="295" name="直線コネクタ 294"/>
        <xdr:cNvCxnSpPr/>
      </xdr:nvCxnSpPr>
      <xdr:spPr>
        <a:xfrm flipV="1">
          <a:off x="16318865" y="576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296"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297" name="直線コネクタ 296"/>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50800</xdr:rowOff>
    </xdr:from>
    <xdr:ext cx="340360" cy="259080"/>
    <xdr:sp macro="" textlink="">
      <xdr:nvSpPr>
        <xdr:cNvPr id="298" name="【一般廃棄物処理施設】&#10;有形固定資産減価償却率最大値テキスト"/>
        <xdr:cNvSpPr txBox="1"/>
      </xdr:nvSpPr>
      <xdr:spPr>
        <a:xfrm>
          <a:off x="16357600" y="553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104140</xdr:rowOff>
    </xdr:from>
    <xdr:to xmlns:xdr="http://schemas.openxmlformats.org/drawingml/2006/spreadsheetDrawing">
      <xdr:col>86</xdr:col>
      <xdr:colOff>25400</xdr:colOff>
      <xdr:row>33</xdr:row>
      <xdr:rowOff>104140</xdr:rowOff>
    </xdr:to>
    <xdr:cxnSp macro="">
      <xdr:nvCxnSpPr>
        <xdr:cNvPr id="299" name="直線コネクタ 298"/>
        <xdr:cNvCxnSpPr/>
      </xdr:nvCxnSpPr>
      <xdr:spPr>
        <a:xfrm>
          <a:off x="16230600" y="576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105410</xdr:rowOff>
    </xdr:from>
    <xdr:ext cx="405130" cy="259080"/>
    <xdr:sp macro="" textlink="">
      <xdr:nvSpPr>
        <xdr:cNvPr id="300" name="【一般廃棄物処理施設】&#10;有形固定資産減価償却率平均値テキスト"/>
        <xdr:cNvSpPr txBox="1"/>
      </xdr:nvSpPr>
      <xdr:spPr>
        <a:xfrm>
          <a:off x="16357600" y="6449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82550</xdr:rowOff>
    </xdr:from>
    <xdr:to xmlns:xdr="http://schemas.openxmlformats.org/drawingml/2006/spreadsheetDrawing">
      <xdr:col>85</xdr:col>
      <xdr:colOff>177800</xdr:colOff>
      <xdr:row>39</xdr:row>
      <xdr:rowOff>12700</xdr:rowOff>
    </xdr:to>
    <xdr:sp macro="" textlink="">
      <xdr:nvSpPr>
        <xdr:cNvPr id="301" name="フローチャート: 判断 300"/>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19050</xdr:rowOff>
    </xdr:from>
    <xdr:to xmlns:xdr="http://schemas.openxmlformats.org/drawingml/2006/spreadsheetDrawing">
      <xdr:col>81</xdr:col>
      <xdr:colOff>101600</xdr:colOff>
      <xdr:row>38</xdr:row>
      <xdr:rowOff>120650</xdr:rowOff>
    </xdr:to>
    <xdr:sp macro="" textlink="">
      <xdr:nvSpPr>
        <xdr:cNvPr id="302" name="フローチャート: 判断 301"/>
        <xdr:cNvSpPr/>
      </xdr:nvSpPr>
      <xdr:spPr>
        <a:xfrm>
          <a:off x="15430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303" name="フローチャート: 判断 302"/>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30480</xdr:rowOff>
    </xdr:from>
    <xdr:to xmlns:xdr="http://schemas.openxmlformats.org/drawingml/2006/spreadsheetDrawing">
      <xdr:col>72</xdr:col>
      <xdr:colOff>38100</xdr:colOff>
      <xdr:row>38</xdr:row>
      <xdr:rowOff>132080</xdr:rowOff>
    </xdr:to>
    <xdr:sp macro="" textlink="">
      <xdr:nvSpPr>
        <xdr:cNvPr id="304" name="フローチャート: 判断 303"/>
        <xdr:cNvSpPr/>
      </xdr:nvSpPr>
      <xdr:spPr>
        <a:xfrm>
          <a:off x="13652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305" name="フローチャート: 判断 304"/>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06" name="テキスト ボックス 30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07" name="テキスト ボックス 30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08" name="テキスト ボックス 30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09" name="テキスト ボックス 30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10" name="テキスト ボックス 30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33655</xdr:rowOff>
    </xdr:from>
    <xdr:to xmlns:xdr="http://schemas.openxmlformats.org/drawingml/2006/spreadsheetDrawing">
      <xdr:col>85</xdr:col>
      <xdr:colOff>177800</xdr:colOff>
      <xdr:row>39</xdr:row>
      <xdr:rowOff>135255</xdr:rowOff>
    </xdr:to>
    <xdr:sp macro="" textlink="">
      <xdr:nvSpPr>
        <xdr:cNvPr id="311" name="楕円 310"/>
        <xdr:cNvSpPr/>
      </xdr:nvSpPr>
      <xdr:spPr>
        <a:xfrm>
          <a:off x="162687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12065</xdr:rowOff>
    </xdr:from>
    <xdr:ext cx="405130" cy="259080"/>
    <xdr:sp macro="" textlink="">
      <xdr:nvSpPr>
        <xdr:cNvPr id="312" name="【一般廃棄物処理施設】&#10;有形固定資産減価償却率該当値テキスト"/>
        <xdr:cNvSpPr txBox="1"/>
      </xdr:nvSpPr>
      <xdr:spPr>
        <a:xfrm>
          <a:off x="16357600" y="6698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50165</xdr:rowOff>
    </xdr:to>
    <xdr:sp macro="" textlink="">
      <xdr:nvSpPr>
        <xdr:cNvPr id="313" name="楕円 312"/>
        <xdr:cNvSpPr/>
      </xdr:nvSpPr>
      <xdr:spPr>
        <a:xfrm>
          <a:off x="15430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170815</xdr:rowOff>
    </xdr:from>
    <xdr:to xmlns:xdr="http://schemas.openxmlformats.org/drawingml/2006/spreadsheetDrawing">
      <xdr:col>85</xdr:col>
      <xdr:colOff>127000</xdr:colOff>
      <xdr:row>39</xdr:row>
      <xdr:rowOff>84455</xdr:rowOff>
    </xdr:to>
    <xdr:cxnSp macro="">
      <xdr:nvCxnSpPr>
        <xdr:cNvPr id="314" name="直線コネクタ 313"/>
        <xdr:cNvCxnSpPr/>
      </xdr:nvCxnSpPr>
      <xdr:spPr>
        <a:xfrm>
          <a:off x="15481300" y="6514465"/>
          <a:ext cx="8382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168910</xdr:rowOff>
    </xdr:from>
    <xdr:to xmlns:xdr="http://schemas.openxmlformats.org/drawingml/2006/spreadsheetDrawing">
      <xdr:col>76</xdr:col>
      <xdr:colOff>165100</xdr:colOff>
      <xdr:row>42</xdr:row>
      <xdr:rowOff>99060</xdr:rowOff>
    </xdr:to>
    <xdr:sp macro="" textlink="">
      <xdr:nvSpPr>
        <xdr:cNvPr id="315" name="楕円 314"/>
        <xdr:cNvSpPr/>
      </xdr:nvSpPr>
      <xdr:spPr>
        <a:xfrm>
          <a:off x="145415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170815</xdr:rowOff>
    </xdr:from>
    <xdr:to xmlns:xdr="http://schemas.openxmlformats.org/drawingml/2006/spreadsheetDrawing">
      <xdr:col>81</xdr:col>
      <xdr:colOff>50800</xdr:colOff>
      <xdr:row>42</xdr:row>
      <xdr:rowOff>48260</xdr:rowOff>
    </xdr:to>
    <xdr:cxnSp macro="">
      <xdr:nvCxnSpPr>
        <xdr:cNvPr id="316" name="直線コネクタ 315"/>
        <xdr:cNvCxnSpPr/>
      </xdr:nvCxnSpPr>
      <xdr:spPr>
        <a:xfrm flipV="1">
          <a:off x="14592300" y="6514465"/>
          <a:ext cx="889000" cy="734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100330</xdr:rowOff>
    </xdr:from>
    <xdr:to xmlns:xdr="http://schemas.openxmlformats.org/drawingml/2006/spreadsheetDrawing">
      <xdr:col>72</xdr:col>
      <xdr:colOff>38100</xdr:colOff>
      <xdr:row>38</xdr:row>
      <xdr:rowOff>30480</xdr:rowOff>
    </xdr:to>
    <xdr:sp macro="" textlink="">
      <xdr:nvSpPr>
        <xdr:cNvPr id="317" name="楕円 316"/>
        <xdr:cNvSpPr/>
      </xdr:nvSpPr>
      <xdr:spPr>
        <a:xfrm>
          <a:off x="13652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151130</xdr:rowOff>
    </xdr:from>
    <xdr:to xmlns:xdr="http://schemas.openxmlformats.org/drawingml/2006/spreadsheetDrawing">
      <xdr:col>76</xdr:col>
      <xdr:colOff>114300</xdr:colOff>
      <xdr:row>42</xdr:row>
      <xdr:rowOff>48260</xdr:rowOff>
    </xdr:to>
    <xdr:cxnSp macro="">
      <xdr:nvCxnSpPr>
        <xdr:cNvPr id="318" name="直線コネクタ 317"/>
        <xdr:cNvCxnSpPr/>
      </xdr:nvCxnSpPr>
      <xdr:spPr>
        <a:xfrm>
          <a:off x="13703300" y="6494780"/>
          <a:ext cx="889000" cy="754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100330</xdr:rowOff>
    </xdr:from>
    <xdr:to xmlns:xdr="http://schemas.openxmlformats.org/drawingml/2006/spreadsheetDrawing">
      <xdr:col>67</xdr:col>
      <xdr:colOff>101600</xdr:colOff>
      <xdr:row>38</xdr:row>
      <xdr:rowOff>30480</xdr:rowOff>
    </xdr:to>
    <xdr:sp macro="" textlink="">
      <xdr:nvSpPr>
        <xdr:cNvPr id="319" name="楕円 318"/>
        <xdr:cNvSpPr/>
      </xdr:nvSpPr>
      <xdr:spPr>
        <a:xfrm>
          <a:off x="12763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151130</xdr:rowOff>
    </xdr:from>
    <xdr:to xmlns:xdr="http://schemas.openxmlformats.org/drawingml/2006/spreadsheetDrawing">
      <xdr:col>71</xdr:col>
      <xdr:colOff>177800</xdr:colOff>
      <xdr:row>37</xdr:row>
      <xdr:rowOff>151130</xdr:rowOff>
    </xdr:to>
    <xdr:cxnSp macro="">
      <xdr:nvCxnSpPr>
        <xdr:cNvPr id="320" name="直線コネクタ 319"/>
        <xdr:cNvCxnSpPr/>
      </xdr:nvCxnSpPr>
      <xdr:spPr>
        <a:xfrm>
          <a:off x="12814300" y="6494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111760</xdr:rowOff>
    </xdr:from>
    <xdr:ext cx="405130" cy="257810"/>
    <xdr:sp macro="" textlink="">
      <xdr:nvSpPr>
        <xdr:cNvPr id="321" name="n_1aveValue【一般廃棄物処理施設】&#10;有形固定資産減価償却率"/>
        <xdr:cNvSpPr txBox="1"/>
      </xdr:nvSpPr>
      <xdr:spPr>
        <a:xfrm>
          <a:off x="15266035" y="66268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3860" cy="259080"/>
    <xdr:sp macro="" textlink="">
      <xdr:nvSpPr>
        <xdr:cNvPr id="322" name="n_2aveValue【一般廃棄物処理施設】&#10;有形固定資産減価償却率"/>
        <xdr:cNvSpPr txBox="1"/>
      </xdr:nvSpPr>
      <xdr:spPr>
        <a:xfrm>
          <a:off x="14389735" y="632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123190</xdr:rowOff>
    </xdr:from>
    <xdr:ext cx="403860" cy="257810"/>
    <xdr:sp macro="" textlink="">
      <xdr:nvSpPr>
        <xdr:cNvPr id="323" name="n_3aveValue【一般廃棄物処理施設】&#10;有形固定資産減価償却率"/>
        <xdr:cNvSpPr txBox="1"/>
      </xdr:nvSpPr>
      <xdr:spPr>
        <a:xfrm>
          <a:off x="13500735" y="6638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78740</xdr:rowOff>
    </xdr:from>
    <xdr:ext cx="403860" cy="259080"/>
    <xdr:sp macro="" textlink="">
      <xdr:nvSpPr>
        <xdr:cNvPr id="324" name="n_4aveValue【一般廃棄物処理施設】&#10;有形固定資産減価償却率"/>
        <xdr:cNvSpPr txBox="1"/>
      </xdr:nvSpPr>
      <xdr:spPr>
        <a:xfrm>
          <a:off x="12611735" y="6593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66675</xdr:rowOff>
    </xdr:from>
    <xdr:ext cx="405130" cy="257810"/>
    <xdr:sp macro="" textlink="">
      <xdr:nvSpPr>
        <xdr:cNvPr id="325" name="n_1mainValue【一般廃棄物処理施設】&#10;有形固定資産減価償却率"/>
        <xdr:cNvSpPr txBox="1"/>
      </xdr:nvSpPr>
      <xdr:spPr>
        <a:xfrm>
          <a:off x="15266035" y="62388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90170</xdr:rowOff>
    </xdr:from>
    <xdr:ext cx="403860" cy="259080"/>
    <xdr:sp macro="" textlink="">
      <xdr:nvSpPr>
        <xdr:cNvPr id="326" name="n_2mainValue【一般廃棄物処理施設】&#10;有形固定資産減価償却率"/>
        <xdr:cNvSpPr txBox="1"/>
      </xdr:nvSpPr>
      <xdr:spPr>
        <a:xfrm>
          <a:off x="14389735" y="7291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46990</xdr:rowOff>
    </xdr:from>
    <xdr:ext cx="403860" cy="259080"/>
    <xdr:sp macro="" textlink="">
      <xdr:nvSpPr>
        <xdr:cNvPr id="327" name="n_3mainValue【一般廃棄物処理施設】&#10;有形固定資産減価償却率"/>
        <xdr:cNvSpPr txBox="1"/>
      </xdr:nvSpPr>
      <xdr:spPr>
        <a:xfrm>
          <a:off x="13500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46990</xdr:rowOff>
    </xdr:from>
    <xdr:ext cx="403860" cy="259080"/>
    <xdr:sp macro="" textlink="">
      <xdr:nvSpPr>
        <xdr:cNvPr id="328" name="n_4mainValue【一般廃棄物処理施設】&#10;有形固定資産減価償却率"/>
        <xdr:cNvSpPr txBox="1"/>
      </xdr:nvSpPr>
      <xdr:spPr>
        <a:xfrm>
          <a:off x="12611735" y="6219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337" name="テキスト ボックス 336"/>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38" name="直線コネクタ 33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339" name="直線コネクタ 338"/>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650" cy="259080"/>
    <xdr:sp macro="" textlink="">
      <xdr:nvSpPr>
        <xdr:cNvPr id="340" name="テキスト ボックス 339"/>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341" name="直線コネクタ 340"/>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360" cy="259080"/>
    <xdr:sp macro="" textlink="">
      <xdr:nvSpPr>
        <xdr:cNvPr id="342" name="テキスト ボックス 341"/>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343" name="直線コネクタ 342"/>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4530" cy="259080"/>
    <xdr:sp macro="" textlink="">
      <xdr:nvSpPr>
        <xdr:cNvPr id="344" name="テキスト ボックス 343"/>
        <xdr:cNvSpPr txBox="1"/>
      </xdr:nvSpPr>
      <xdr:spPr>
        <a:xfrm>
          <a:off x="17602200" y="610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345" name="直線コネクタ 344"/>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4530" cy="259080"/>
    <xdr:sp macro="" textlink="">
      <xdr:nvSpPr>
        <xdr:cNvPr id="346" name="テキスト ボックス 345"/>
        <xdr:cNvSpPr txBox="1"/>
      </xdr:nvSpPr>
      <xdr:spPr>
        <a:xfrm>
          <a:off x="17602200" y="564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47" name="直線コネクタ 34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4530" cy="259080"/>
    <xdr:sp macro="" textlink="">
      <xdr:nvSpPr>
        <xdr:cNvPr id="348" name="テキスト ボックス 347"/>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119380</xdr:rowOff>
    </xdr:from>
    <xdr:to xmlns:xdr="http://schemas.openxmlformats.org/drawingml/2006/spreadsheetDrawing">
      <xdr:col>116</xdr:col>
      <xdr:colOff>62865</xdr:colOff>
      <xdr:row>41</xdr:row>
      <xdr:rowOff>132080</xdr:rowOff>
    </xdr:to>
    <xdr:cxnSp macro="">
      <xdr:nvCxnSpPr>
        <xdr:cNvPr id="350" name="直線コネクタ 349"/>
        <xdr:cNvCxnSpPr/>
      </xdr:nvCxnSpPr>
      <xdr:spPr>
        <a:xfrm flipV="1">
          <a:off x="22160865" y="577723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135255</xdr:rowOff>
    </xdr:from>
    <xdr:ext cx="469900" cy="257810"/>
    <xdr:sp macro="" textlink="">
      <xdr:nvSpPr>
        <xdr:cNvPr id="351" name="【一般廃棄物処理施設】&#10;一人当たり有形固定資産（償却資産）額最小値テキスト"/>
        <xdr:cNvSpPr txBox="1"/>
      </xdr:nvSpPr>
      <xdr:spPr>
        <a:xfrm>
          <a:off x="22199600" y="716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352" name="直線コネクタ 351"/>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66040</xdr:rowOff>
    </xdr:from>
    <xdr:ext cx="690245" cy="257810"/>
    <xdr:sp macro="" textlink="">
      <xdr:nvSpPr>
        <xdr:cNvPr id="353" name="【一般廃棄物処理施設】&#10;一人当たり有形固定資産（償却資産）額最大値テキスト"/>
        <xdr:cNvSpPr txBox="1"/>
      </xdr:nvSpPr>
      <xdr:spPr>
        <a:xfrm>
          <a:off x="22199600" y="555244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119380</xdr:rowOff>
    </xdr:from>
    <xdr:to xmlns:xdr="http://schemas.openxmlformats.org/drawingml/2006/spreadsheetDrawing">
      <xdr:col>116</xdr:col>
      <xdr:colOff>152400</xdr:colOff>
      <xdr:row>33</xdr:row>
      <xdr:rowOff>119380</xdr:rowOff>
    </xdr:to>
    <xdr:cxnSp macro="">
      <xdr:nvCxnSpPr>
        <xdr:cNvPr id="354" name="直線コネクタ 353"/>
        <xdr:cNvCxnSpPr/>
      </xdr:nvCxnSpPr>
      <xdr:spPr>
        <a:xfrm>
          <a:off x="220726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106045</xdr:rowOff>
    </xdr:from>
    <xdr:ext cx="598805" cy="259080"/>
    <xdr:sp macro="" textlink="">
      <xdr:nvSpPr>
        <xdr:cNvPr id="355" name="【一般廃棄物処理施設】&#10;一人当たり有形固定資産（償却資産）額平均値テキスト"/>
        <xdr:cNvSpPr txBox="1"/>
      </xdr:nvSpPr>
      <xdr:spPr>
        <a:xfrm>
          <a:off x="22199600" y="67925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83185</xdr:rowOff>
    </xdr:from>
    <xdr:to xmlns:xdr="http://schemas.openxmlformats.org/drawingml/2006/spreadsheetDrawing">
      <xdr:col>116</xdr:col>
      <xdr:colOff>114300</xdr:colOff>
      <xdr:row>41</xdr:row>
      <xdr:rowOff>13335</xdr:rowOff>
    </xdr:to>
    <xdr:sp macro="" textlink="">
      <xdr:nvSpPr>
        <xdr:cNvPr id="356" name="フローチャート: 判断 355"/>
        <xdr:cNvSpPr/>
      </xdr:nvSpPr>
      <xdr:spPr>
        <a:xfrm>
          <a:off x="22110700" y="69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93345</xdr:rowOff>
    </xdr:from>
    <xdr:to xmlns:xdr="http://schemas.openxmlformats.org/drawingml/2006/spreadsheetDrawing">
      <xdr:col>112</xdr:col>
      <xdr:colOff>38100</xdr:colOff>
      <xdr:row>41</xdr:row>
      <xdr:rowOff>23495</xdr:rowOff>
    </xdr:to>
    <xdr:sp macro="" textlink="">
      <xdr:nvSpPr>
        <xdr:cNvPr id="357" name="フローチャート: 判断 356"/>
        <xdr:cNvSpPr/>
      </xdr:nvSpPr>
      <xdr:spPr>
        <a:xfrm>
          <a:off x="212725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110490</xdr:rowOff>
    </xdr:from>
    <xdr:to xmlns:xdr="http://schemas.openxmlformats.org/drawingml/2006/spreadsheetDrawing">
      <xdr:col>107</xdr:col>
      <xdr:colOff>101600</xdr:colOff>
      <xdr:row>41</xdr:row>
      <xdr:rowOff>40640</xdr:rowOff>
    </xdr:to>
    <xdr:sp macro="" textlink="">
      <xdr:nvSpPr>
        <xdr:cNvPr id="358" name="フローチャート: 判断 357"/>
        <xdr:cNvSpPr/>
      </xdr:nvSpPr>
      <xdr:spPr>
        <a:xfrm>
          <a:off x="203835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109855</xdr:rowOff>
    </xdr:from>
    <xdr:to xmlns:xdr="http://schemas.openxmlformats.org/drawingml/2006/spreadsheetDrawing">
      <xdr:col>102</xdr:col>
      <xdr:colOff>165100</xdr:colOff>
      <xdr:row>41</xdr:row>
      <xdr:rowOff>40640</xdr:rowOff>
    </xdr:to>
    <xdr:sp macro="" textlink="">
      <xdr:nvSpPr>
        <xdr:cNvPr id="359" name="フローチャート: 判断 358"/>
        <xdr:cNvSpPr/>
      </xdr:nvSpPr>
      <xdr:spPr>
        <a:xfrm>
          <a:off x="19494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116840</xdr:rowOff>
    </xdr:from>
    <xdr:to xmlns:xdr="http://schemas.openxmlformats.org/drawingml/2006/spreadsheetDrawing">
      <xdr:col>98</xdr:col>
      <xdr:colOff>38100</xdr:colOff>
      <xdr:row>41</xdr:row>
      <xdr:rowOff>46990</xdr:rowOff>
    </xdr:to>
    <xdr:sp macro="" textlink="">
      <xdr:nvSpPr>
        <xdr:cNvPr id="360" name="フローチャート: 判断 359"/>
        <xdr:cNvSpPr/>
      </xdr:nvSpPr>
      <xdr:spPr>
        <a:xfrm>
          <a:off x="18605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61" name="テキスト ボックス 36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62" name="テキスト ボックス 36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63" name="テキスト ボックス 36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64" name="テキスト ボックス 36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65" name="テキスト ボックス 36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74930</xdr:rowOff>
    </xdr:from>
    <xdr:to xmlns:xdr="http://schemas.openxmlformats.org/drawingml/2006/spreadsheetDrawing">
      <xdr:col>116</xdr:col>
      <xdr:colOff>114300</xdr:colOff>
      <xdr:row>42</xdr:row>
      <xdr:rowOff>5080</xdr:rowOff>
    </xdr:to>
    <xdr:sp macro="" textlink="">
      <xdr:nvSpPr>
        <xdr:cNvPr id="366" name="楕円 365"/>
        <xdr:cNvSpPr/>
      </xdr:nvSpPr>
      <xdr:spPr>
        <a:xfrm>
          <a:off x="22110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161290</xdr:rowOff>
    </xdr:from>
    <xdr:ext cx="469900" cy="259080"/>
    <xdr:sp macro="" textlink="">
      <xdr:nvSpPr>
        <xdr:cNvPr id="367" name="【一般廃棄物処理施設】&#10;一人当たり有形固定資産（償却資産）額該当値テキスト"/>
        <xdr:cNvSpPr txBox="1"/>
      </xdr:nvSpPr>
      <xdr:spPr>
        <a:xfrm>
          <a:off x="22199600" y="701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74930</xdr:rowOff>
    </xdr:from>
    <xdr:to xmlns:xdr="http://schemas.openxmlformats.org/drawingml/2006/spreadsheetDrawing">
      <xdr:col>112</xdr:col>
      <xdr:colOff>38100</xdr:colOff>
      <xdr:row>42</xdr:row>
      <xdr:rowOff>5080</xdr:rowOff>
    </xdr:to>
    <xdr:sp macro="" textlink="">
      <xdr:nvSpPr>
        <xdr:cNvPr id="368" name="楕円 367"/>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125730</xdr:rowOff>
    </xdr:from>
    <xdr:to xmlns:xdr="http://schemas.openxmlformats.org/drawingml/2006/spreadsheetDrawing">
      <xdr:col>116</xdr:col>
      <xdr:colOff>63500</xdr:colOff>
      <xdr:row>41</xdr:row>
      <xdr:rowOff>125730</xdr:rowOff>
    </xdr:to>
    <xdr:cxnSp macro="">
      <xdr:nvCxnSpPr>
        <xdr:cNvPr id="369" name="直線コネクタ 368"/>
        <xdr:cNvCxnSpPr/>
      </xdr:nvCxnSpPr>
      <xdr:spPr>
        <a:xfrm flipV="1">
          <a:off x="21323300" y="71551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80010</xdr:rowOff>
    </xdr:from>
    <xdr:to xmlns:xdr="http://schemas.openxmlformats.org/drawingml/2006/spreadsheetDrawing">
      <xdr:col>107</xdr:col>
      <xdr:colOff>101600</xdr:colOff>
      <xdr:row>42</xdr:row>
      <xdr:rowOff>10160</xdr:rowOff>
    </xdr:to>
    <xdr:sp macro="" textlink="">
      <xdr:nvSpPr>
        <xdr:cNvPr id="370" name="楕円 369"/>
        <xdr:cNvSpPr/>
      </xdr:nvSpPr>
      <xdr:spPr>
        <a:xfrm>
          <a:off x="203835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125730</xdr:rowOff>
    </xdr:from>
    <xdr:to xmlns:xdr="http://schemas.openxmlformats.org/drawingml/2006/spreadsheetDrawing">
      <xdr:col>111</xdr:col>
      <xdr:colOff>177800</xdr:colOff>
      <xdr:row>41</xdr:row>
      <xdr:rowOff>130810</xdr:rowOff>
    </xdr:to>
    <xdr:cxnSp macro="">
      <xdr:nvCxnSpPr>
        <xdr:cNvPr id="371" name="直線コネクタ 370"/>
        <xdr:cNvCxnSpPr/>
      </xdr:nvCxnSpPr>
      <xdr:spPr>
        <a:xfrm flipV="1">
          <a:off x="20434300" y="7155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80010</xdr:rowOff>
    </xdr:from>
    <xdr:to xmlns:xdr="http://schemas.openxmlformats.org/drawingml/2006/spreadsheetDrawing">
      <xdr:col>102</xdr:col>
      <xdr:colOff>165100</xdr:colOff>
      <xdr:row>42</xdr:row>
      <xdr:rowOff>10160</xdr:rowOff>
    </xdr:to>
    <xdr:sp macro="" textlink="">
      <xdr:nvSpPr>
        <xdr:cNvPr id="372" name="楕円 371"/>
        <xdr:cNvSpPr/>
      </xdr:nvSpPr>
      <xdr:spPr>
        <a:xfrm>
          <a:off x="194945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130810</xdr:rowOff>
    </xdr:from>
    <xdr:to xmlns:xdr="http://schemas.openxmlformats.org/drawingml/2006/spreadsheetDrawing">
      <xdr:col>107</xdr:col>
      <xdr:colOff>50800</xdr:colOff>
      <xdr:row>41</xdr:row>
      <xdr:rowOff>130810</xdr:rowOff>
    </xdr:to>
    <xdr:cxnSp macro="">
      <xdr:nvCxnSpPr>
        <xdr:cNvPr id="373" name="直線コネクタ 372"/>
        <xdr:cNvCxnSpPr/>
      </xdr:nvCxnSpPr>
      <xdr:spPr>
        <a:xfrm flipV="1">
          <a:off x="19545300" y="7160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80010</xdr:rowOff>
    </xdr:from>
    <xdr:to xmlns:xdr="http://schemas.openxmlformats.org/drawingml/2006/spreadsheetDrawing">
      <xdr:col>98</xdr:col>
      <xdr:colOff>38100</xdr:colOff>
      <xdr:row>42</xdr:row>
      <xdr:rowOff>10160</xdr:rowOff>
    </xdr:to>
    <xdr:sp macro="" textlink="">
      <xdr:nvSpPr>
        <xdr:cNvPr id="374" name="楕円 373"/>
        <xdr:cNvSpPr/>
      </xdr:nvSpPr>
      <xdr:spPr>
        <a:xfrm>
          <a:off x="186055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130810</xdr:rowOff>
    </xdr:from>
    <xdr:to xmlns:xdr="http://schemas.openxmlformats.org/drawingml/2006/spreadsheetDrawing">
      <xdr:col>102</xdr:col>
      <xdr:colOff>114300</xdr:colOff>
      <xdr:row>41</xdr:row>
      <xdr:rowOff>130810</xdr:rowOff>
    </xdr:to>
    <xdr:cxnSp macro="">
      <xdr:nvCxnSpPr>
        <xdr:cNvPr id="375" name="直線コネクタ 374"/>
        <xdr:cNvCxnSpPr/>
      </xdr:nvCxnSpPr>
      <xdr:spPr>
        <a:xfrm flipV="1">
          <a:off x="18656300" y="7160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40640</xdr:rowOff>
    </xdr:from>
    <xdr:ext cx="597535" cy="257810"/>
    <xdr:sp macro="" textlink="">
      <xdr:nvSpPr>
        <xdr:cNvPr id="376" name="n_1aveValue【一般廃棄物処理施設】&#10;一人当たり有形固定資産（償却資産）額"/>
        <xdr:cNvSpPr txBox="1"/>
      </xdr:nvSpPr>
      <xdr:spPr>
        <a:xfrm>
          <a:off x="21010880" y="67271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57150</xdr:rowOff>
    </xdr:from>
    <xdr:ext cx="597535" cy="259080"/>
    <xdr:sp macro="" textlink="">
      <xdr:nvSpPr>
        <xdr:cNvPr id="377" name="n_2aveValue【一般廃棄物処理施設】&#10;一人当たり有形固定資産（償却資産）額"/>
        <xdr:cNvSpPr txBox="1"/>
      </xdr:nvSpPr>
      <xdr:spPr>
        <a:xfrm>
          <a:off x="20134580" y="67437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56515</xdr:rowOff>
    </xdr:from>
    <xdr:ext cx="597535" cy="258445"/>
    <xdr:sp macro="" textlink="">
      <xdr:nvSpPr>
        <xdr:cNvPr id="378" name="n_3aveValue【一般廃棄物処理施設】&#10;一人当たり有形固定資産（償却資産）額"/>
        <xdr:cNvSpPr txBox="1"/>
      </xdr:nvSpPr>
      <xdr:spPr>
        <a:xfrm>
          <a:off x="19245580" y="67430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63500</xdr:rowOff>
    </xdr:from>
    <xdr:ext cx="597535" cy="257810"/>
    <xdr:sp macro="" textlink="">
      <xdr:nvSpPr>
        <xdr:cNvPr id="379" name="n_4aveValue【一般廃棄物処理施設】&#10;一人当たり有形固定資産（償却資産）額"/>
        <xdr:cNvSpPr txBox="1"/>
      </xdr:nvSpPr>
      <xdr:spPr>
        <a:xfrm>
          <a:off x="18356580" y="67500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167640</xdr:rowOff>
    </xdr:from>
    <xdr:ext cx="469900" cy="257810"/>
    <xdr:sp macro="" textlink="">
      <xdr:nvSpPr>
        <xdr:cNvPr id="380" name="n_1mainValue【一般廃棄物処理施設】&#10;一人当たり有形固定資産（償却資産）額"/>
        <xdr:cNvSpPr txBox="1"/>
      </xdr:nvSpPr>
      <xdr:spPr>
        <a:xfrm>
          <a:off x="21075650" y="7197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1270</xdr:rowOff>
    </xdr:from>
    <xdr:ext cx="468630" cy="259080"/>
    <xdr:sp macro="" textlink="">
      <xdr:nvSpPr>
        <xdr:cNvPr id="381" name="n_2mainValue【一般廃棄物処理施設】&#10;一人当たり有形固定資産（償却資産）額"/>
        <xdr:cNvSpPr txBox="1"/>
      </xdr:nvSpPr>
      <xdr:spPr>
        <a:xfrm>
          <a:off x="20199350" y="7202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1270</xdr:rowOff>
    </xdr:from>
    <xdr:ext cx="468630" cy="259080"/>
    <xdr:sp macro="" textlink="">
      <xdr:nvSpPr>
        <xdr:cNvPr id="382" name="n_3mainValue【一般廃棄物処理施設】&#10;一人当たり有形固定資産（償却資産）額"/>
        <xdr:cNvSpPr txBox="1"/>
      </xdr:nvSpPr>
      <xdr:spPr>
        <a:xfrm>
          <a:off x="19310350" y="7202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1270</xdr:rowOff>
    </xdr:from>
    <xdr:ext cx="468630" cy="259080"/>
    <xdr:sp macro="" textlink="">
      <xdr:nvSpPr>
        <xdr:cNvPr id="383" name="n_4mainValue【一般廃棄物処理施設】&#10;一人当たり有形固定資産（償却資産）額"/>
        <xdr:cNvSpPr txBox="1"/>
      </xdr:nvSpPr>
      <xdr:spPr>
        <a:xfrm>
          <a:off x="18421350" y="7202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392" name="テキスト ボックス 391"/>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93" name="直線コネクタ 39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394" name="テキスト ボックス 393"/>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395" name="直線コネクタ 394"/>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090" cy="259080"/>
    <xdr:sp macro="" textlink="">
      <xdr:nvSpPr>
        <xdr:cNvPr id="396" name="テキスト ボックス 395"/>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397" name="直線コネクタ 396"/>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398" name="テキスト ボックス 397"/>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399" name="直線コネクタ 398"/>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400" name="テキスト ボックス 399"/>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01" name="直線コネクタ 400"/>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02" name="テキスト ボックス 401"/>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03" name="直線コネクタ 402"/>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404" name="テキスト ボックス 403"/>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05" name="直線コネクタ 404"/>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820" cy="259080"/>
    <xdr:sp macro="" textlink="">
      <xdr:nvSpPr>
        <xdr:cNvPr id="406" name="テキスト ボックス 405"/>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07" name="直線コネクタ 40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0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65405</xdr:rowOff>
    </xdr:from>
    <xdr:to xmlns:xdr="http://schemas.openxmlformats.org/drawingml/2006/spreadsheetDrawing">
      <xdr:col>85</xdr:col>
      <xdr:colOff>126365</xdr:colOff>
      <xdr:row>64</xdr:row>
      <xdr:rowOff>130810</xdr:rowOff>
    </xdr:to>
    <xdr:cxnSp macro="">
      <xdr:nvCxnSpPr>
        <xdr:cNvPr id="409" name="直線コネクタ 408"/>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7810"/>
    <xdr:sp macro="" textlink="">
      <xdr:nvSpPr>
        <xdr:cNvPr id="410" name="【保健センター・保健所】&#10;有形固定資産減価償却率最小値テキスト"/>
        <xdr:cNvSpPr txBox="1"/>
      </xdr:nvSpPr>
      <xdr:spPr>
        <a:xfrm>
          <a:off x="16357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411" name="直線コネクタ 410"/>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xdr:rowOff>
    </xdr:from>
    <xdr:ext cx="405130" cy="259080"/>
    <xdr:sp macro="" textlink="">
      <xdr:nvSpPr>
        <xdr:cNvPr id="412"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65405</xdr:rowOff>
    </xdr:from>
    <xdr:to xmlns:xdr="http://schemas.openxmlformats.org/drawingml/2006/spreadsheetDrawing">
      <xdr:col>86</xdr:col>
      <xdr:colOff>25400</xdr:colOff>
      <xdr:row>56</xdr:row>
      <xdr:rowOff>65405</xdr:rowOff>
    </xdr:to>
    <xdr:cxnSp macro="">
      <xdr:nvCxnSpPr>
        <xdr:cNvPr id="413" name="直線コネクタ 412"/>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146685</xdr:rowOff>
    </xdr:from>
    <xdr:ext cx="405130" cy="257810"/>
    <xdr:sp macro="" textlink="">
      <xdr:nvSpPr>
        <xdr:cNvPr id="414" name="【保健センター・保健所】&#10;有形固定資産減価償却率平均値テキスト"/>
        <xdr:cNvSpPr txBox="1"/>
      </xdr:nvSpPr>
      <xdr:spPr>
        <a:xfrm>
          <a:off x="16357600" y="102622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168275</xdr:rowOff>
    </xdr:from>
    <xdr:to xmlns:xdr="http://schemas.openxmlformats.org/drawingml/2006/spreadsheetDrawing">
      <xdr:col>85</xdr:col>
      <xdr:colOff>177800</xdr:colOff>
      <xdr:row>60</xdr:row>
      <xdr:rowOff>98425</xdr:rowOff>
    </xdr:to>
    <xdr:sp macro="" textlink="">
      <xdr:nvSpPr>
        <xdr:cNvPr id="415" name="フローチャート: 判断 414"/>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161290</xdr:rowOff>
    </xdr:from>
    <xdr:to xmlns:xdr="http://schemas.openxmlformats.org/drawingml/2006/spreadsheetDrawing">
      <xdr:col>81</xdr:col>
      <xdr:colOff>101600</xdr:colOff>
      <xdr:row>60</xdr:row>
      <xdr:rowOff>91440</xdr:rowOff>
    </xdr:to>
    <xdr:sp macro="" textlink="">
      <xdr:nvSpPr>
        <xdr:cNvPr id="416" name="フローチャート: 判断 415"/>
        <xdr:cNvSpPr/>
      </xdr:nvSpPr>
      <xdr:spPr>
        <a:xfrm>
          <a:off x="15430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1270</xdr:rowOff>
    </xdr:from>
    <xdr:to xmlns:xdr="http://schemas.openxmlformats.org/drawingml/2006/spreadsheetDrawing">
      <xdr:col>76</xdr:col>
      <xdr:colOff>165100</xdr:colOff>
      <xdr:row>60</xdr:row>
      <xdr:rowOff>102870</xdr:rowOff>
    </xdr:to>
    <xdr:sp macro="" textlink="">
      <xdr:nvSpPr>
        <xdr:cNvPr id="417" name="フローチャート: 判断 416"/>
        <xdr:cNvSpPr/>
      </xdr:nvSpPr>
      <xdr:spPr>
        <a:xfrm>
          <a:off x="14541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148590</xdr:rowOff>
    </xdr:from>
    <xdr:to xmlns:xdr="http://schemas.openxmlformats.org/drawingml/2006/spreadsheetDrawing">
      <xdr:col>72</xdr:col>
      <xdr:colOff>38100</xdr:colOff>
      <xdr:row>60</xdr:row>
      <xdr:rowOff>78740</xdr:rowOff>
    </xdr:to>
    <xdr:sp macro="" textlink="">
      <xdr:nvSpPr>
        <xdr:cNvPr id="418" name="フローチャート: 判断 417"/>
        <xdr:cNvSpPr/>
      </xdr:nvSpPr>
      <xdr:spPr>
        <a:xfrm>
          <a:off x="13652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123825</xdr:rowOff>
    </xdr:from>
    <xdr:to xmlns:xdr="http://schemas.openxmlformats.org/drawingml/2006/spreadsheetDrawing">
      <xdr:col>67</xdr:col>
      <xdr:colOff>101600</xdr:colOff>
      <xdr:row>60</xdr:row>
      <xdr:rowOff>53975</xdr:rowOff>
    </xdr:to>
    <xdr:sp macro="" textlink="">
      <xdr:nvSpPr>
        <xdr:cNvPr id="419" name="フローチャート: 判断 418"/>
        <xdr:cNvSpPr/>
      </xdr:nvSpPr>
      <xdr:spPr>
        <a:xfrm>
          <a:off x="127635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420" name="テキスト ボックス 419"/>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421" name="テキスト ボックス 420"/>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422" name="テキスト ボックス 421"/>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423" name="テキスト ボックス 422"/>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424" name="テキスト ボックス 423"/>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146685</xdr:rowOff>
    </xdr:from>
    <xdr:to xmlns:xdr="http://schemas.openxmlformats.org/drawingml/2006/spreadsheetDrawing">
      <xdr:col>85</xdr:col>
      <xdr:colOff>177800</xdr:colOff>
      <xdr:row>60</xdr:row>
      <xdr:rowOff>76835</xdr:rowOff>
    </xdr:to>
    <xdr:sp macro="" textlink="">
      <xdr:nvSpPr>
        <xdr:cNvPr id="425" name="楕円 424"/>
        <xdr:cNvSpPr/>
      </xdr:nvSpPr>
      <xdr:spPr>
        <a:xfrm>
          <a:off x="16268700" y="102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169545</xdr:rowOff>
    </xdr:from>
    <xdr:ext cx="405130" cy="257810"/>
    <xdr:sp macro="" textlink="">
      <xdr:nvSpPr>
        <xdr:cNvPr id="426" name="【保健センター・保健所】&#10;有形固定資産減価償却率該当値テキスト"/>
        <xdr:cNvSpPr txBox="1"/>
      </xdr:nvSpPr>
      <xdr:spPr>
        <a:xfrm>
          <a:off x="16357600" y="101136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111125</xdr:rowOff>
    </xdr:from>
    <xdr:to xmlns:xdr="http://schemas.openxmlformats.org/drawingml/2006/spreadsheetDrawing">
      <xdr:col>81</xdr:col>
      <xdr:colOff>101600</xdr:colOff>
      <xdr:row>60</xdr:row>
      <xdr:rowOff>41275</xdr:rowOff>
    </xdr:to>
    <xdr:sp macro="" textlink="">
      <xdr:nvSpPr>
        <xdr:cNvPr id="427" name="楕円 426"/>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161925</xdr:rowOff>
    </xdr:from>
    <xdr:to xmlns:xdr="http://schemas.openxmlformats.org/drawingml/2006/spreadsheetDrawing">
      <xdr:col>85</xdr:col>
      <xdr:colOff>127000</xdr:colOff>
      <xdr:row>60</xdr:row>
      <xdr:rowOff>26035</xdr:rowOff>
    </xdr:to>
    <xdr:cxnSp macro="">
      <xdr:nvCxnSpPr>
        <xdr:cNvPr id="428" name="直線コネクタ 427"/>
        <xdr:cNvCxnSpPr/>
      </xdr:nvCxnSpPr>
      <xdr:spPr>
        <a:xfrm>
          <a:off x="15481300" y="1027747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118745</xdr:rowOff>
    </xdr:from>
    <xdr:to xmlns:xdr="http://schemas.openxmlformats.org/drawingml/2006/spreadsheetDrawing">
      <xdr:col>76</xdr:col>
      <xdr:colOff>165100</xdr:colOff>
      <xdr:row>60</xdr:row>
      <xdr:rowOff>48895</xdr:rowOff>
    </xdr:to>
    <xdr:sp macro="" textlink="">
      <xdr:nvSpPr>
        <xdr:cNvPr id="429" name="楕円 428"/>
        <xdr:cNvSpPr/>
      </xdr:nvSpPr>
      <xdr:spPr>
        <a:xfrm>
          <a:off x="14541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161925</xdr:rowOff>
    </xdr:from>
    <xdr:to xmlns:xdr="http://schemas.openxmlformats.org/drawingml/2006/spreadsheetDrawing">
      <xdr:col>81</xdr:col>
      <xdr:colOff>50800</xdr:colOff>
      <xdr:row>59</xdr:row>
      <xdr:rowOff>169545</xdr:rowOff>
    </xdr:to>
    <xdr:cxnSp macro="">
      <xdr:nvCxnSpPr>
        <xdr:cNvPr id="430" name="直線コネクタ 429"/>
        <xdr:cNvCxnSpPr/>
      </xdr:nvCxnSpPr>
      <xdr:spPr>
        <a:xfrm flipV="1">
          <a:off x="14592300" y="10277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92710</xdr:rowOff>
    </xdr:from>
    <xdr:to xmlns:xdr="http://schemas.openxmlformats.org/drawingml/2006/spreadsheetDrawing">
      <xdr:col>72</xdr:col>
      <xdr:colOff>38100</xdr:colOff>
      <xdr:row>60</xdr:row>
      <xdr:rowOff>22860</xdr:rowOff>
    </xdr:to>
    <xdr:sp macro="" textlink="">
      <xdr:nvSpPr>
        <xdr:cNvPr id="431" name="楕円 430"/>
        <xdr:cNvSpPr/>
      </xdr:nvSpPr>
      <xdr:spPr>
        <a:xfrm>
          <a:off x="13652500" y="102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143510</xdr:rowOff>
    </xdr:from>
    <xdr:to xmlns:xdr="http://schemas.openxmlformats.org/drawingml/2006/spreadsheetDrawing">
      <xdr:col>76</xdr:col>
      <xdr:colOff>114300</xdr:colOff>
      <xdr:row>59</xdr:row>
      <xdr:rowOff>169545</xdr:rowOff>
    </xdr:to>
    <xdr:cxnSp macro="">
      <xdr:nvCxnSpPr>
        <xdr:cNvPr id="432" name="直線コネクタ 431"/>
        <xdr:cNvCxnSpPr/>
      </xdr:nvCxnSpPr>
      <xdr:spPr>
        <a:xfrm>
          <a:off x="13703300" y="102590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58420</xdr:rowOff>
    </xdr:from>
    <xdr:to xmlns:xdr="http://schemas.openxmlformats.org/drawingml/2006/spreadsheetDrawing">
      <xdr:col>67</xdr:col>
      <xdr:colOff>101600</xdr:colOff>
      <xdr:row>59</xdr:row>
      <xdr:rowOff>160020</xdr:rowOff>
    </xdr:to>
    <xdr:sp macro="" textlink="">
      <xdr:nvSpPr>
        <xdr:cNvPr id="433" name="楕円 432"/>
        <xdr:cNvSpPr/>
      </xdr:nvSpPr>
      <xdr:spPr>
        <a:xfrm>
          <a:off x="12763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109220</xdr:rowOff>
    </xdr:from>
    <xdr:to xmlns:xdr="http://schemas.openxmlformats.org/drawingml/2006/spreadsheetDrawing">
      <xdr:col>71</xdr:col>
      <xdr:colOff>177800</xdr:colOff>
      <xdr:row>59</xdr:row>
      <xdr:rowOff>143510</xdr:rowOff>
    </xdr:to>
    <xdr:cxnSp macro="">
      <xdr:nvCxnSpPr>
        <xdr:cNvPr id="434" name="直線コネクタ 433"/>
        <xdr:cNvCxnSpPr/>
      </xdr:nvCxnSpPr>
      <xdr:spPr>
        <a:xfrm>
          <a:off x="12814300" y="102247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82550</xdr:rowOff>
    </xdr:from>
    <xdr:ext cx="405130" cy="259080"/>
    <xdr:sp macro="" textlink="">
      <xdr:nvSpPr>
        <xdr:cNvPr id="435" name="n_1aveValue【保健センター・保健所】&#10;有形固定資産減価償却率"/>
        <xdr:cNvSpPr txBox="1"/>
      </xdr:nvSpPr>
      <xdr:spPr>
        <a:xfrm>
          <a:off x="15266035" y="1036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93980</xdr:rowOff>
    </xdr:from>
    <xdr:ext cx="403860" cy="259080"/>
    <xdr:sp macro="" textlink="">
      <xdr:nvSpPr>
        <xdr:cNvPr id="436" name="n_2aveValue【保健センター・保健所】&#10;有形固定資産減価償却率"/>
        <xdr:cNvSpPr txBox="1"/>
      </xdr:nvSpPr>
      <xdr:spPr>
        <a:xfrm>
          <a:off x="14389735" y="10380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69850</xdr:rowOff>
    </xdr:from>
    <xdr:ext cx="403860" cy="259080"/>
    <xdr:sp macro="" textlink="">
      <xdr:nvSpPr>
        <xdr:cNvPr id="437" name="n_3aveValue【保健センター・保健所】&#10;有形固定資産減価償却率"/>
        <xdr:cNvSpPr txBox="1"/>
      </xdr:nvSpPr>
      <xdr:spPr>
        <a:xfrm>
          <a:off x="13500735" y="10356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45085</xdr:rowOff>
    </xdr:from>
    <xdr:ext cx="403860" cy="258445"/>
    <xdr:sp macro="" textlink="">
      <xdr:nvSpPr>
        <xdr:cNvPr id="438" name="n_4aveValue【保健センター・保健所】&#10;有形固定資産減価償却率"/>
        <xdr:cNvSpPr txBox="1"/>
      </xdr:nvSpPr>
      <xdr:spPr>
        <a:xfrm>
          <a:off x="12611735" y="103320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57785</xdr:rowOff>
    </xdr:from>
    <xdr:ext cx="405130" cy="259080"/>
    <xdr:sp macro="" textlink="">
      <xdr:nvSpPr>
        <xdr:cNvPr id="439" name="n_1mainValue【保健センター・保健所】&#10;有形固定資産減価償却率"/>
        <xdr:cNvSpPr txBox="1"/>
      </xdr:nvSpPr>
      <xdr:spPr>
        <a:xfrm>
          <a:off x="15266035" y="1000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65405</xdr:rowOff>
    </xdr:from>
    <xdr:ext cx="403860" cy="257810"/>
    <xdr:sp macro="" textlink="">
      <xdr:nvSpPr>
        <xdr:cNvPr id="440" name="n_2mainValue【保健センター・保健所】&#10;有形固定資産減価償却率"/>
        <xdr:cNvSpPr txBox="1"/>
      </xdr:nvSpPr>
      <xdr:spPr>
        <a:xfrm>
          <a:off x="14389735" y="10009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39370</xdr:rowOff>
    </xdr:from>
    <xdr:ext cx="403860" cy="259080"/>
    <xdr:sp macro="" textlink="">
      <xdr:nvSpPr>
        <xdr:cNvPr id="441" name="n_3mainValue【保健センター・保健所】&#10;有形固定資産減価償却率"/>
        <xdr:cNvSpPr txBox="1"/>
      </xdr:nvSpPr>
      <xdr:spPr>
        <a:xfrm>
          <a:off x="13500735" y="99834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5080</xdr:rowOff>
    </xdr:from>
    <xdr:ext cx="403860" cy="259080"/>
    <xdr:sp macro="" textlink="">
      <xdr:nvSpPr>
        <xdr:cNvPr id="442" name="n_4mainValue【保健センター・保健所】&#10;有形固定資産減価償却率"/>
        <xdr:cNvSpPr txBox="1"/>
      </xdr:nvSpPr>
      <xdr:spPr>
        <a:xfrm>
          <a:off x="12611735" y="9949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451" name="テキスト ボックス 450"/>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52" name="直線コネクタ 45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453" name="直線コネクタ 452"/>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090" cy="257810"/>
    <xdr:sp macro="" textlink="">
      <xdr:nvSpPr>
        <xdr:cNvPr id="454" name="テキスト ボックス 453"/>
        <xdr:cNvSpPr txBox="1"/>
      </xdr:nvSpPr>
      <xdr:spPr>
        <a:xfrm>
          <a:off x="17820640" y="10716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55" name="直線コネクタ 45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456" name="テキスト ボックス 455"/>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457" name="直線コネクタ 456"/>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090" cy="257810"/>
    <xdr:sp macro="" textlink="">
      <xdr:nvSpPr>
        <xdr:cNvPr id="458" name="テキスト ボックス 457"/>
        <xdr:cNvSpPr txBox="1"/>
      </xdr:nvSpPr>
      <xdr:spPr>
        <a:xfrm>
          <a:off x="17820640" y="9573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59" name="直線コネクタ 45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460" name="テキスト ボックス 459"/>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6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635</xdr:rowOff>
    </xdr:from>
    <xdr:to xmlns:xdr="http://schemas.openxmlformats.org/drawingml/2006/spreadsheetDrawing">
      <xdr:col>116</xdr:col>
      <xdr:colOff>62865</xdr:colOff>
      <xdr:row>63</xdr:row>
      <xdr:rowOff>46990</xdr:rowOff>
    </xdr:to>
    <xdr:cxnSp macro="">
      <xdr:nvCxnSpPr>
        <xdr:cNvPr id="462" name="直線コネクタ 461"/>
        <xdr:cNvCxnSpPr/>
      </xdr:nvCxnSpPr>
      <xdr:spPr>
        <a:xfrm flipV="1">
          <a:off x="22160865" y="9601835"/>
          <a:ext cx="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50800</xdr:rowOff>
    </xdr:from>
    <xdr:ext cx="469900" cy="259080"/>
    <xdr:sp macro="" textlink="">
      <xdr:nvSpPr>
        <xdr:cNvPr id="463"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46990</xdr:rowOff>
    </xdr:from>
    <xdr:to xmlns:xdr="http://schemas.openxmlformats.org/drawingml/2006/spreadsheetDrawing">
      <xdr:col>116</xdr:col>
      <xdr:colOff>152400</xdr:colOff>
      <xdr:row>63</xdr:row>
      <xdr:rowOff>46990</xdr:rowOff>
    </xdr:to>
    <xdr:cxnSp macro="">
      <xdr:nvCxnSpPr>
        <xdr:cNvPr id="464" name="直線コネクタ 463"/>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118745</xdr:rowOff>
    </xdr:from>
    <xdr:ext cx="469900" cy="259080"/>
    <xdr:sp macro="" textlink="">
      <xdr:nvSpPr>
        <xdr:cNvPr id="465" name="【保健センター・保健所】&#10;一人当たり面積最大値テキスト"/>
        <xdr:cNvSpPr txBox="1"/>
      </xdr:nvSpPr>
      <xdr:spPr>
        <a:xfrm>
          <a:off x="22199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635</xdr:rowOff>
    </xdr:from>
    <xdr:to xmlns:xdr="http://schemas.openxmlformats.org/drawingml/2006/spreadsheetDrawing">
      <xdr:col>116</xdr:col>
      <xdr:colOff>152400</xdr:colOff>
      <xdr:row>56</xdr:row>
      <xdr:rowOff>635</xdr:rowOff>
    </xdr:to>
    <xdr:cxnSp macro="">
      <xdr:nvCxnSpPr>
        <xdr:cNvPr id="466" name="直線コネクタ 465"/>
        <xdr:cNvCxnSpPr/>
      </xdr:nvCxnSpPr>
      <xdr:spPr>
        <a:xfrm>
          <a:off x="22072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61595</xdr:rowOff>
    </xdr:from>
    <xdr:ext cx="469900" cy="259080"/>
    <xdr:sp macro="" textlink="">
      <xdr:nvSpPr>
        <xdr:cNvPr id="467" name="【保健センター・保健所】&#10;一人当たり面積平均値テキスト"/>
        <xdr:cNvSpPr txBox="1"/>
      </xdr:nvSpPr>
      <xdr:spPr>
        <a:xfrm>
          <a:off x="22199600" y="105200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83185</xdr:rowOff>
    </xdr:from>
    <xdr:to xmlns:xdr="http://schemas.openxmlformats.org/drawingml/2006/spreadsheetDrawing">
      <xdr:col>116</xdr:col>
      <xdr:colOff>114300</xdr:colOff>
      <xdr:row>62</xdr:row>
      <xdr:rowOff>13335</xdr:rowOff>
    </xdr:to>
    <xdr:sp macro="" textlink="">
      <xdr:nvSpPr>
        <xdr:cNvPr id="468" name="フローチャート: 判断 467"/>
        <xdr:cNvSpPr/>
      </xdr:nvSpPr>
      <xdr:spPr>
        <a:xfrm>
          <a:off x="221107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92710</xdr:rowOff>
    </xdr:from>
    <xdr:to xmlns:xdr="http://schemas.openxmlformats.org/drawingml/2006/spreadsheetDrawing">
      <xdr:col>112</xdr:col>
      <xdr:colOff>38100</xdr:colOff>
      <xdr:row>62</xdr:row>
      <xdr:rowOff>22860</xdr:rowOff>
    </xdr:to>
    <xdr:sp macro="" textlink="">
      <xdr:nvSpPr>
        <xdr:cNvPr id="469" name="フローチャート: 判断 468"/>
        <xdr:cNvSpPr/>
      </xdr:nvSpPr>
      <xdr:spPr>
        <a:xfrm>
          <a:off x="21272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111125</xdr:rowOff>
    </xdr:from>
    <xdr:to xmlns:xdr="http://schemas.openxmlformats.org/drawingml/2006/spreadsheetDrawing">
      <xdr:col>107</xdr:col>
      <xdr:colOff>101600</xdr:colOff>
      <xdr:row>62</xdr:row>
      <xdr:rowOff>41275</xdr:rowOff>
    </xdr:to>
    <xdr:sp macro="" textlink="">
      <xdr:nvSpPr>
        <xdr:cNvPr id="470" name="フローチャート: 判断 469"/>
        <xdr:cNvSpPr/>
      </xdr:nvSpPr>
      <xdr:spPr>
        <a:xfrm>
          <a:off x="20383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135255</xdr:rowOff>
    </xdr:from>
    <xdr:to xmlns:xdr="http://schemas.openxmlformats.org/drawingml/2006/spreadsheetDrawing">
      <xdr:col>102</xdr:col>
      <xdr:colOff>165100</xdr:colOff>
      <xdr:row>62</xdr:row>
      <xdr:rowOff>65405</xdr:rowOff>
    </xdr:to>
    <xdr:sp macro="" textlink="">
      <xdr:nvSpPr>
        <xdr:cNvPr id="471" name="フローチャート: 判断 470"/>
        <xdr:cNvSpPr/>
      </xdr:nvSpPr>
      <xdr:spPr>
        <a:xfrm>
          <a:off x="19494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116205</xdr:rowOff>
    </xdr:from>
    <xdr:to xmlns:xdr="http://schemas.openxmlformats.org/drawingml/2006/spreadsheetDrawing">
      <xdr:col>98</xdr:col>
      <xdr:colOff>38100</xdr:colOff>
      <xdr:row>62</xdr:row>
      <xdr:rowOff>46355</xdr:rowOff>
    </xdr:to>
    <xdr:sp macro="" textlink="">
      <xdr:nvSpPr>
        <xdr:cNvPr id="472" name="フローチャート: 判断 471"/>
        <xdr:cNvSpPr/>
      </xdr:nvSpPr>
      <xdr:spPr>
        <a:xfrm>
          <a:off x="18605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473" name="テキスト ボックス 47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474" name="テキスト ボックス 47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475" name="テキスト ボックス 47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476" name="テキスト ボックス 47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477" name="テキスト ボックス 47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128905</xdr:rowOff>
    </xdr:from>
    <xdr:to xmlns:xdr="http://schemas.openxmlformats.org/drawingml/2006/spreadsheetDrawing">
      <xdr:col>116</xdr:col>
      <xdr:colOff>114300</xdr:colOff>
      <xdr:row>56</xdr:row>
      <xdr:rowOff>59055</xdr:rowOff>
    </xdr:to>
    <xdr:sp macro="" textlink="">
      <xdr:nvSpPr>
        <xdr:cNvPr id="478" name="楕円 477"/>
        <xdr:cNvSpPr/>
      </xdr:nvSpPr>
      <xdr:spPr>
        <a:xfrm>
          <a:off x="22110700" y="9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55</xdr:row>
      <xdr:rowOff>74930</xdr:rowOff>
    </xdr:from>
    <xdr:ext cx="469900" cy="257810"/>
    <xdr:sp macro="" textlink="">
      <xdr:nvSpPr>
        <xdr:cNvPr id="479" name="【保健センター・保健所】&#10;一人当たり面積該当値テキスト"/>
        <xdr:cNvSpPr txBox="1"/>
      </xdr:nvSpPr>
      <xdr:spPr>
        <a:xfrm>
          <a:off x="22199600" y="9504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138430</xdr:rowOff>
    </xdr:from>
    <xdr:to xmlns:xdr="http://schemas.openxmlformats.org/drawingml/2006/spreadsheetDrawing">
      <xdr:col>112</xdr:col>
      <xdr:colOff>38100</xdr:colOff>
      <xdr:row>56</xdr:row>
      <xdr:rowOff>68580</xdr:rowOff>
    </xdr:to>
    <xdr:sp macro="" textlink="">
      <xdr:nvSpPr>
        <xdr:cNvPr id="480" name="楕円 479"/>
        <xdr:cNvSpPr/>
      </xdr:nvSpPr>
      <xdr:spPr>
        <a:xfrm>
          <a:off x="212725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56</xdr:row>
      <xdr:rowOff>8255</xdr:rowOff>
    </xdr:from>
    <xdr:to xmlns:xdr="http://schemas.openxmlformats.org/drawingml/2006/spreadsheetDrawing">
      <xdr:col>116</xdr:col>
      <xdr:colOff>63500</xdr:colOff>
      <xdr:row>56</xdr:row>
      <xdr:rowOff>17780</xdr:rowOff>
    </xdr:to>
    <xdr:cxnSp macro="">
      <xdr:nvCxnSpPr>
        <xdr:cNvPr id="481" name="直線コネクタ 480"/>
        <xdr:cNvCxnSpPr/>
      </xdr:nvCxnSpPr>
      <xdr:spPr>
        <a:xfrm flipV="1">
          <a:off x="21323300" y="96094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163195</xdr:rowOff>
    </xdr:from>
    <xdr:to xmlns:xdr="http://schemas.openxmlformats.org/drawingml/2006/spreadsheetDrawing">
      <xdr:col>107</xdr:col>
      <xdr:colOff>101600</xdr:colOff>
      <xdr:row>56</xdr:row>
      <xdr:rowOff>93345</xdr:rowOff>
    </xdr:to>
    <xdr:sp macro="" textlink="">
      <xdr:nvSpPr>
        <xdr:cNvPr id="482" name="楕円 481"/>
        <xdr:cNvSpPr/>
      </xdr:nvSpPr>
      <xdr:spPr>
        <a:xfrm>
          <a:off x="203835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17780</xdr:rowOff>
    </xdr:from>
    <xdr:to xmlns:xdr="http://schemas.openxmlformats.org/drawingml/2006/spreadsheetDrawing">
      <xdr:col>111</xdr:col>
      <xdr:colOff>177800</xdr:colOff>
      <xdr:row>56</xdr:row>
      <xdr:rowOff>42545</xdr:rowOff>
    </xdr:to>
    <xdr:cxnSp macro="">
      <xdr:nvCxnSpPr>
        <xdr:cNvPr id="483" name="直線コネクタ 482"/>
        <xdr:cNvCxnSpPr/>
      </xdr:nvCxnSpPr>
      <xdr:spPr>
        <a:xfrm flipV="1">
          <a:off x="20434300" y="961898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10795</xdr:rowOff>
    </xdr:from>
    <xdr:to xmlns:xdr="http://schemas.openxmlformats.org/drawingml/2006/spreadsheetDrawing">
      <xdr:col>102</xdr:col>
      <xdr:colOff>165100</xdr:colOff>
      <xdr:row>58</xdr:row>
      <xdr:rowOff>112395</xdr:rowOff>
    </xdr:to>
    <xdr:sp macro="" textlink="">
      <xdr:nvSpPr>
        <xdr:cNvPr id="484" name="楕円 483"/>
        <xdr:cNvSpPr/>
      </xdr:nvSpPr>
      <xdr:spPr>
        <a:xfrm>
          <a:off x="19494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56</xdr:row>
      <xdr:rowOff>42545</xdr:rowOff>
    </xdr:from>
    <xdr:to xmlns:xdr="http://schemas.openxmlformats.org/drawingml/2006/spreadsheetDrawing">
      <xdr:col>107</xdr:col>
      <xdr:colOff>50800</xdr:colOff>
      <xdr:row>58</xdr:row>
      <xdr:rowOff>61595</xdr:rowOff>
    </xdr:to>
    <xdr:cxnSp macro="">
      <xdr:nvCxnSpPr>
        <xdr:cNvPr id="485" name="直線コネクタ 484"/>
        <xdr:cNvCxnSpPr/>
      </xdr:nvCxnSpPr>
      <xdr:spPr>
        <a:xfrm flipV="1">
          <a:off x="19545300" y="9643745"/>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31115</xdr:rowOff>
    </xdr:from>
    <xdr:to xmlns:xdr="http://schemas.openxmlformats.org/drawingml/2006/spreadsheetDrawing">
      <xdr:col>98</xdr:col>
      <xdr:colOff>38100</xdr:colOff>
      <xdr:row>58</xdr:row>
      <xdr:rowOff>132715</xdr:rowOff>
    </xdr:to>
    <xdr:sp macro="" textlink="">
      <xdr:nvSpPr>
        <xdr:cNvPr id="486" name="楕円 485"/>
        <xdr:cNvSpPr/>
      </xdr:nvSpPr>
      <xdr:spPr>
        <a:xfrm>
          <a:off x="18605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61595</xdr:rowOff>
    </xdr:from>
    <xdr:to xmlns:xdr="http://schemas.openxmlformats.org/drawingml/2006/spreadsheetDrawing">
      <xdr:col>102</xdr:col>
      <xdr:colOff>114300</xdr:colOff>
      <xdr:row>58</xdr:row>
      <xdr:rowOff>81915</xdr:rowOff>
    </xdr:to>
    <xdr:cxnSp macro="">
      <xdr:nvCxnSpPr>
        <xdr:cNvPr id="487" name="直線コネクタ 486"/>
        <xdr:cNvCxnSpPr/>
      </xdr:nvCxnSpPr>
      <xdr:spPr>
        <a:xfrm flipV="1">
          <a:off x="18656300" y="100056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13970</xdr:rowOff>
    </xdr:from>
    <xdr:ext cx="469900" cy="259080"/>
    <xdr:sp macro="" textlink="">
      <xdr:nvSpPr>
        <xdr:cNvPr id="488" name="n_1aveValue【保健センター・保健所】&#10;一人当たり面積"/>
        <xdr:cNvSpPr txBox="1"/>
      </xdr:nvSpPr>
      <xdr:spPr>
        <a:xfrm>
          <a:off x="21075650" y="10643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32385</xdr:rowOff>
    </xdr:from>
    <xdr:ext cx="468630" cy="257810"/>
    <xdr:sp macro="" textlink="">
      <xdr:nvSpPr>
        <xdr:cNvPr id="489" name="n_2aveValue【保健センター・保健所】&#10;一人当たり面積"/>
        <xdr:cNvSpPr txBox="1"/>
      </xdr:nvSpPr>
      <xdr:spPr>
        <a:xfrm>
          <a:off x="20199350" y="106622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56515</xdr:rowOff>
    </xdr:from>
    <xdr:ext cx="468630" cy="258445"/>
    <xdr:sp macro="" textlink="">
      <xdr:nvSpPr>
        <xdr:cNvPr id="490" name="n_3aveValue【保健センター・保健所】&#10;一人当たり面積"/>
        <xdr:cNvSpPr txBox="1"/>
      </xdr:nvSpPr>
      <xdr:spPr>
        <a:xfrm>
          <a:off x="19310350" y="106864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37465</xdr:rowOff>
    </xdr:from>
    <xdr:ext cx="468630" cy="259080"/>
    <xdr:sp macro="" textlink="">
      <xdr:nvSpPr>
        <xdr:cNvPr id="491" name="n_4aveValue【保健センター・保健所】&#10;一人当たり面積"/>
        <xdr:cNvSpPr txBox="1"/>
      </xdr:nvSpPr>
      <xdr:spPr>
        <a:xfrm>
          <a:off x="18421350" y="106673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54</xdr:row>
      <xdr:rowOff>85090</xdr:rowOff>
    </xdr:from>
    <xdr:ext cx="469900" cy="259080"/>
    <xdr:sp macro="" textlink="">
      <xdr:nvSpPr>
        <xdr:cNvPr id="492" name="n_1mainValue【保健センター・保健所】&#10;一人当たり面積"/>
        <xdr:cNvSpPr txBox="1"/>
      </xdr:nvSpPr>
      <xdr:spPr>
        <a:xfrm>
          <a:off x="21075650" y="9343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109855</xdr:rowOff>
    </xdr:from>
    <xdr:ext cx="468630" cy="257810"/>
    <xdr:sp macro="" textlink="">
      <xdr:nvSpPr>
        <xdr:cNvPr id="493" name="n_2mainValue【保健センター・保健所】&#10;一人当たり面積"/>
        <xdr:cNvSpPr txBox="1"/>
      </xdr:nvSpPr>
      <xdr:spPr>
        <a:xfrm>
          <a:off x="20199350" y="9368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128905</xdr:rowOff>
    </xdr:from>
    <xdr:ext cx="468630" cy="259080"/>
    <xdr:sp macro="" textlink="">
      <xdr:nvSpPr>
        <xdr:cNvPr id="494" name="n_3mainValue【保健センター・保健所】&#10;一人当たり面積"/>
        <xdr:cNvSpPr txBox="1"/>
      </xdr:nvSpPr>
      <xdr:spPr>
        <a:xfrm>
          <a:off x="19310350" y="9730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56</xdr:row>
      <xdr:rowOff>149225</xdr:rowOff>
    </xdr:from>
    <xdr:ext cx="468630" cy="259080"/>
    <xdr:sp macro="" textlink="">
      <xdr:nvSpPr>
        <xdr:cNvPr id="495" name="n_4mainValue【保健センター・保健所】&#10;一人当たり面積"/>
        <xdr:cNvSpPr txBox="1"/>
      </xdr:nvSpPr>
      <xdr:spPr>
        <a:xfrm>
          <a:off x="18421350" y="97504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504" name="テキスト ボックス 503"/>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05" name="直線コネクタ 50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506" name="テキスト ボックス 505"/>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507" name="直線コネクタ 50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090" cy="259080"/>
    <xdr:sp macro="" textlink="">
      <xdr:nvSpPr>
        <xdr:cNvPr id="508" name="テキスト ボックス 507"/>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509" name="直線コネクタ 50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510" name="テキスト ボックス 509"/>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511" name="直線コネクタ 51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512" name="テキスト ボックス 51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513" name="直線コネクタ 51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514" name="テキスト ボックス 513"/>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515" name="直線コネクタ 51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516" name="テキスト ボックス 51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517" name="直線コネクタ 51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820" cy="259080"/>
    <xdr:sp macro="" textlink="">
      <xdr:nvSpPr>
        <xdr:cNvPr id="518" name="テキスト ボックス 517"/>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19" name="直線コネクタ 51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109855</xdr:rowOff>
    </xdr:from>
    <xdr:to xmlns:xdr="http://schemas.openxmlformats.org/drawingml/2006/spreadsheetDrawing">
      <xdr:col>85</xdr:col>
      <xdr:colOff>126365</xdr:colOff>
      <xdr:row>86</xdr:row>
      <xdr:rowOff>168910</xdr:rowOff>
    </xdr:to>
    <xdr:cxnSp macro="">
      <xdr:nvCxnSpPr>
        <xdr:cNvPr id="521" name="直線コネクタ 520"/>
        <xdr:cNvCxnSpPr/>
      </xdr:nvCxnSpPr>
      <xdr:spPr>
        <a:xfrm flipV="1">
          <a:off x="16318865" y="1331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522"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523" name="直線コネクタ 52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56515</xdr:rowOff>
    </xdr:from>
    <xdr:ext cx="340360" cy="258445"/>
    <xdr:sp macro="" textlink="">
      <xdr:nvSpPr>
        <xdr:cNvPr id="524" name="【消防施設】&#10;有形固定資産減価償却率最大値テキスト"/>
        <xdr:cNvSpPr txBox="1"/>
      </xdr:nvSpPr>
      <xdr:spPr>
        <a:xfrm>
          <a:off x="16357600" y="1308671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109855</xdr:rowOff>
    </xdr:from>
    <xdr:to xmlns:xdr="http://schemas.openxmlformats.org/drawingml/2006/spreadsheetDrawing">
      <xdr:col>86</xdr:col>
      <xdr:colOff>25400</xdr:colOff>
      <xdr:row>77</xdr:row>
      <xdr:rowOff>109855</xdr:rowOff>
    </xdr:to>
    <xdr:cxnSp macro="">
      <xdr:nvCxnSpPr>
        <xdr:cNvPr id="525" name="直線コネクタ 524"/>
        <xdr:cNvCxnSpPr/>
      </xdr:nvCxnSpPr>
      <xdr:spPr>
        <a:xfrm>
          <a:off x="16230600" y="1331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6985</xdr:rowOff>
    </xdr:from>
    <xdr:ext cx="405130" cy="257810"/>
    <xdr:sp macro="" textlink="">
      <xdr:nvSpPr>
        <xdr:cNvPr id="526" name="【消防施設】&#10;有形固定資産減価償却率平均値テキスト"/>
        <xdr:cNvSpPr txBox="1"/>
      </xdr:nvSpPr>
      <xdr:spPr>
        <a:xfrm>
          <a:off x="16357600" y="1406588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155575</xdr:rowOff>
    </xdr:from>
    <xdr:to xmlns:xdr="http://schemas.openxmlformats.org/drawingml/2006/spreadsheetDrawing">
      <xdr:col>85</xdr:col>
      <xdr:colOff>177800</xdr:colOff>
      <xdr:row>83</xdr:row>
      <xdr:rowOff>86360</xdr:rowOff>
    </xdr:to>
    <xdr:sp macro="" textlink="">
      <xdr:nvSpPr>
        <xdr:cNvPr id="527" name="フローチャート: 判断 526"/>
        <xdr:cNvSpPr/>
      </xdr:nvSpPr>
      <xdr:spPr>
        <a:xfrm>
          <a:off x="162687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116205</xdr:rowOff>
    </xdr:from>
    <xdr:to xmlns:xdr="http://schemas.openxmlformats.org/drawingml/2006/spreadsheetDrawing">
      <xdr:col>81</xdr:col>
      <xdr:colOff>101600</xdr:colOff>
      <xdr:row>83</xdr:row>
      <xdr:rowOff>46355</xdr:rowOff>
    </xdr:to>
    <xdr:sp macro="" textlink="">
      <xdr:nvSpPr>
        <xdr:cNvPr id="528" name="フローチャート: 判断 527"/>
        <xdr:cNvSpPr/>
      </xdr:nvSpPr>
      <xdr:spPr>
        <a:xfrm>
          <a:off x="15430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137795</xdr:rowOff>
    </xdr:from>
    <xdr:to xmlns:xdr="http://schemas.openxmlformats.org/drawingml/2006/spreadsheetDrawing">
      <xdr:col>76</xdr:col>
      <xdr:colOff>165100</xdr:colOff>
      <xdr:row>83</xdr:row>
      <xdr:rowOff>67945</xdr:rowOff>
    </xdr:to>
    <xdr:sp macro="" textlink="">
      <xdr:nvSpPr>
        <xdr:cNvPr id="529" name="フローチャート: 判断 528"/>
        <xdr:cNvSpPr/>
      </xdr:nvSpPr>
      <xdr:spPr>
        <a:xfrm>
          <a:off x="14541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27940</xdr:rowOff>
    </xdr:from>
    <xdr:to xmlns:xdr="http://schemas.openxmlformats.org/drawingml/2006/spreadsheetDrawing">
      <xdr:col>72</xdr:col>
      <xdr:colOff>38100</xdr:colOff>
      <xdr:row>83</xdr:row>
      <xdr:rowOff>129540</xdr:rowOff>
    </xdr:to>
    <xdr:sp macro="" textlink="">
      <xdr:nvSpPr>
        <xdr:cNvPr id="530" name="フローチャート: 判断 529"/>
        <xdr:cNvSpPr/>
      </xdr:nvSpPr>
      <xdr:spPr>
        <a:xfrm>
          <a:off x="13652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5080</xdr:rowOff>
    </xdr:from>
    <xdr:to xmlns:xdr="http://schemas.openxmlformats.org/drawingml/2006/spreadsheetDrawing">
      <xdr:col>67</xdr:col>
      <xdr:colOff>101600</xdr:colOff>
      <xdr:row>83</xdr:row>
      <xdr:rowOff>106680</xdr:rowOff>
    </xdr:to>
    <xdr:sp macro="" textlink="">
      <xdr:nvSpPr>
        <xdr:cNvPr id="531" name="フローチャート: 判断 530"/>
        <xdr:cNvSpPr/>
      </xdr:nvSpPr>
      <xdr:spPr>
        <a:xfrm>
          <a:off x="12763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32" name="テキスト ボックス 53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33" name="テキスト ボックス 53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34" name="テキスト ボックス 53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35" name="テキスト ボックス 53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36" name="テキスト ボックス 53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133985</xdr:rowOff>
    </xdr:from>
    <xdr:to xmlns:xdr="http://schemas.openxmlformats.org/drawingml/2006/spreadsheetDrawing">
      <xdr:col>85</xdr:col>
      <xdr:colOff>177800</xdr:colOff>
      <xdr:row>86</xdr:row>
      <xdr:rowOff>64135</xdr:rowOff>
    </xdr:to>
    <xdr:sp macro="" textlink="">
      <xdr:nvSpPr>
        <xdr:cNvPr id="537" name="楕円 536"/>
        <xdr:cNvSpPr/>
      </xdr:nvSpPr>
      <xdr:spPr>
        <a:xfrm>
          <a:off x="16268700" y="147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112395</xdr:rowOff>
    </xdr:from>
    <xdr:ext cx="405130" cy="257810"/>
    <xdr:sp macro="" textlink="">
      <xdr:nvSpPr>
        <xdr:cNvPr id="538" name="【消防施設】&#10;有形固定資産減価償却率該当値テキスト"/>
        <xdr:cNvSpPr txBox="1"/>
      </xdr:nvSpPr>
      <xdr:spPr>
        <a:xfrm>
          <a:off x="16357600" y="146856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121285</xdr:rowOff>
    </xdr:from>
    <xdr:to xmlns:xdr="http://schemas.openxmlformats.org/drawingml/2006/spreadsheetDrawing">
      <xdr:col>81</xdr:col>
      <xdr:colOff>101600</xdr:colOff>
      <xdr:row>86</xdr:row>
      <xdr:rowOff>52070</xdr:rowOff>
    </xdr:to>
    <xdr:sp macro="" textlink="">
      <xdr:nvSpPr>
        <xdr:cNvPr id="539" name="楕円 538"/>
        <xdr:cNvSpPr/>
      </xdr:nvSpPr>
      <xdr:spPr>
        <a:xfrm>
          <a:off x="15430500" y="14694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635</xdr:rowOff>
    </xdr:from>
    <xdr:to xmlns:xdr="http://schemas.openxmlformats.org/drawingml/2006/spreadsheetDrawing">
      <xdr:col>85</xdr:col>
      <xdr:colOff>127000</xdr:colOff>
      <xdr:row>86</xdr:row>
      <xdr:rowOff>13335</xdr:rowOff>
    </xdr:to>
    <xdr:cxnSp macro="">
      <xdr:nvCxnSpPr>
        <xdr:cNvPr id="540" name="直線コネクタ 539"/>
        <xdr:cNvCxnSpPr/>
      </xdr:nvCxnSpPr>
      <xdr:spPr>
        <a:xfrm>
          <a:off x="15481300" y="1474533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107950</xdr:rowOff>
    </xdr:from>
    <xdr:to xmlns:xdr="http://schemas.openxmlformats.org/drawingml/2006/spreadsheetDrawing">
      <xdr:col>76</xdr:col>
      <xdr:colOff>165100</xdr:colOff>
      <xdr:row>86</xdr:row>
      <xdr:rowOff>38100</xdr:rowOff>
    </xdr:to>
    <xdr:sp macro="" textlink="">
      <xdr:nvSpPr>
        <xdr:cNvPr id="541" name="楕円 540"/>
        <xdr:cNvSpPr/>
      </xdr:nvSpPr>
      <xdr:spPr>
        <a:xfrm>
          <a:off x="14541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158750</xdr:rowOff>
    </xdr:from>
    <xdr:to xmlns:xdr="http://schemas.openxmlformats.org/drawingml/2006/spreadsheetDrawing">
      <xdr:col>81</xdr:col>
      <xdr:colOff>50800</xdr:colOff>
      <xdr:row>86</xdr:row>
      <xdr:rowOff>635</xdr:rowOff>
    </xdr:to>
    <xdr:cxnSp macro="">
      <xdr:nvCxnSpPr>
        <xdr:cNvPr id="542" name="直線コネクタ 541"/>
        <xdr:cNvCxnSpPr/>
      </xdr:nvCxnSpPr>
      <xdr:spPr>
        <a:xfrm>
          <a:off x="14592300" y="147320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93345</xdr:rowOff>
    </xdr:from>
    <xdr:to xmlns:xdr="http://schemas.openxmlformats.org/drawingml/2006/spreadsheetDrawing">
      <xdr:col>72</xdr:col>
      <xdr:colOff>38100</xdr:colOff>
      <xdr:row>86</xdr:row>
      <xdr:rowOff>23495</xdr:rowOff>
    </xdr:to>
    <xdr:sp macro="" textlink="">
      <xdr:nvSpPr>
        <xdr:cNvPr id="543" name="楕円 542"/>
        <xdr:cNvSpPr/>
      </xdr:nvSpPr>
      <xdr:spPr>
        <a:xfrm>
          <a:off x="13652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144145</xdr:rowOff>
    </xdr:from>
    <xdr:to xmlns:xdr="http://schemas.openxmlformats.org/drawingml/2006/spreadsheetDrawing">
      <xdr:col>76</xdr:col>
      <xdr:colOff>114300</xdr:colOff>
      <xdr:row>85</xdr:row>
      <xdr:rowOff>158750</xdr:rowOff>
    </xdr:to>
    <xdr:cxnSp macro="">
      <xdr:nvCxnSpPr>
        <xdr:cNvPr id="544" name="直線コネクタ 543"/>
        <xdr:cNvCxnSpPr/>
      </xdr:nvCxnSpPr>
      <xdr:spPr>
        <a:xfrm>
          <a:off x="13703300" y="147173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76835</xdr:rowOff>
    </xdr:from>
    <xdr:to xmlns:xdr="http://schemas.openxmlformats.org/drawingml/2006/spreadsheetDrawing">
      <xdr:col>67</xdr:col>
      <xdr:colOff>101600</xdr:colOff>
      <xdr:row>86</xdr:row>
      <xdr:rowOff>6985</xdr:rowOff>
    </xdr:to>
    <xdr:sp macro="" textlink="">
      <xdr:nvSpPr>
        <xdr:cNvPr id="545" name="楕円 544"/>
        <xdr:cNvSpPr/>
      </xdr:nvSpPr>
      <xdr:spPr>
        <a:xfrm>
          <a:off x="127635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127635</xdr:rowOff>
    </xdr:from>
    <xdr:to xmlns:xdr="http://schemas.openxmlformats.org/drawingml/2006/spreadsheetDrawing">
      <xdr:col>71</xdr:col>
      <xdr:colOff>177800</xdr:colOff>
      <xdr:row>85</xdr:row>
      <xdr:rowOff>144145</xdr:rowOff>
    </xdr:to>
    <xdr:cxnSp macro="">
      <xdr:nvCxnSpPr>
        <xdr:cNvPr id="546" name="直線コネクタ 545"/>
        <xdr:cNvCxnSpPr/>
      </xdr:nvCxnSpPr>
      <xdr:spPr>
        <a:xfrm>
          <a:off x="12814300" y="147008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63500</xdr:rowOff>
    </xdr:from>
    <xdr:ext cx="405130" cy="257810"/>
    <xdr:sp macro="" textlink="">
      <xdr:nvSpPr>
        <xdr:cNvPr id="547" name="n_1aveValue【消防施設】&#10;有形固定資産減価償却率"/>
        <xdr:cNvSpPr txBox="1"/>
      </xdr:nvSpPr>
      <xdr:spPr>
        <a:xfrm>
          <a:off x="15266035" y="139509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84455</xdr:rowOff>
    </xdr:from>
    <xdr:ext cx="403860" cy="259080"/>
    <xdr:sp macro="" textlink="">
      <xdr:nvSpPr>
        <xdr:cNvPr id="548" name="n_2aveValue【消防施設】&#10;有形固定資産減価償却率"/>
        <xdr:cNvSpPr txBox="1"/>
      </xdr:nvSpPr>
      <xdr:spPr>
        <a:xfrm>
          <a:off x="14389735" y="13971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146050</xdr:rowOff>
    </xdr:from>
    <xdr:ext cx="403860" cy="257810"/>
    <xdr:sp macro="" textlink="">
      <xdr:nvSpPr>
        <xdr:cNvPr id="549" name="n_3aveValue【消防施設】&#10;有形固定資産減価償却率"/>
        <xdr:cNvSpPr txBox="1"/>
      </xdr:nvSpPr>
      <xdr:spPr>
        <a:xfrm>
          <a:off x="13500735" y="140335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123190</xdr:rowOff>
    </xdr:from>
    <xdr:ext cx="403860" cy="257810"/>
    <xdr:sp macro="" textlink="">
      <xdr:nvSpPr>
        <xdr:cNvPr id="550" name="n_4aveValue【消防施設】&#10;有形固定資産減価償却率"/>
        <xdr:cNvSpPr txBox="1"/>
      </xdr:nvSpPr>
      <xdr:spPr>
        <a:xfrm>
          <a:off x="12611735" y="14010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42545</xdr:rowOff>
    </xdr:from>
    <xdr:ext cx="405130" cy="257810"/>
    <xdr:sp macro="" textlink="">
      <xdr:nvSpPr>
        <xdr:cNvPr id="551" name="n_1mainValue【消防施設】&#10;有形固定資産減価償却率"/>
        <xdr:cNvSpPr txBox="1"/>
      </xdr:nvSpPr>
      <xdr:spPr>
        <a:xfrm>
          <a:off x="15266035" y="147872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86</xdr:row>
      <xdr:rowOff>29210</xdr:rowOff>
    </xdr:from>
    <xdr:ext cx="403860" cy="257810"/>
    <xdr:sp macro="" textlink="">
      <xdr:nvSpPr>
        <xdr:cNvPr id="552" name="n_2mainValue【消防施設】&#10;有形固定資産減価償却率"/>
        <xdr:cNvSpPr txBox="1"/>
      </xdr:nvSpPr>
      <xdr:spPr>
        <a:xfrm>
          <a:off x="14389735" y="147739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14605</xdr:rowOff>
    </xdr:from>
    <xdr:ext cx="403860" cy="259080"/>
    <xdr:sp macro="" textlink="">
      <xdr:nvSpPr>
        <xdr:cNvPr id="553" name="n_3mainValue【消防施設】&#10;有形固定資産減価償却率"/>
        <xdr:cNvSpPr txBox="1"/>
      </xdr:nvSpPr>
      <xdr:spPr>
        <a:xfrm>
          <a:off x="13500735" y="14759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169545</xdr:rowOff>
    </xdr:from>
    <xdr:ext cx="403860" cy="257810"/>
    <xdr:sp macro="" textlink="">
      <xdr:nvSpPr>
        <xdr:cNvPr id="554" name="n_4mainValue【消防施設】&#10;有形固定資産減価償却率"/>
        <xdr:cNvSpPr txBox="1"/>
      </xdr:nvSpPr>
      <xdr:spPr>
        <a:xfrm>
          <a:off x="12611735" y="14742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563" name="テキスト ボックス 562"/>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64" name="直線コネクタ 56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65" name="直線コネクタ 56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566" name="テキスト ボックス 565"/>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67" name="直線コネクタ 56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568" name="テキスト ボックス 567"/>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569" name="直線コネクタ 56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570" name="テキスト ボックス 569"/>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571" name="直線コネクタ 57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572" name="テキスト ボックス 571"/>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573" name="直線コネクタ 57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574" name="テキスト ボックス 573"/>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75" name="直線コネクタ 57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576" name="テキスト ボックス 575"/>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7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102235</xdr:rowOff>
    </xdr:from>
    <xdr:to xmlns:xdr="http://schemas.openxmlformats.org/drawingml/2006/spreadsheetDrawing">
      <xdr:col>116</xdr:col>
      <xdr:colOff>62865</xdr:colOff>
      <xdr:row>86</xdr:row>
      <xdr:rowOff>109855</xdr:rowOff>
    </xdr:to>
    <xdr:cxnSp macro="">
      <xdr:nvCxnSpPr>
        <xdr:cNvPr id="578" name="直線コネクタ 577"/>
        <xdr:cNvCxnSpPr/>
      </xdr:nvCxnSpPr>
      <xdr:spPr>
        <a:xfrm flipV="1">
          <a:off x="22160865" y="1347533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113665</xdr:rowOff>
    </xdr:from>
    <xdr:ext cx="469900" cy="258445"/>
    <xdr:sp macro="" textlink="">
      <xdr:nvSpPr>
        <xdr:cNvPr id="579"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109855</xdr:rowOff>
    </xdr:from>
    <xdr:to xmlns:xdr="http://schemas.openxmlformats.org/drawingml/2006/spreadsheetDrawing">
      <xdr:col>116</xdr:col>
      <xdr:colOff>152400</xdr:colOff>
      <xdr:row>86</xdr:row>
      <xdr:rowOff>109855</xdr:rowOff>
    </xdr:to>
    <xdr:cxnSp macro="">
      <xdr:nvCxnSpPr>
        <xdr:cNvPr id="580" name="直線コネクタ 579"/>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48895</xdr:rowOff>
    </xdr:from>
    <xdr:ext cx="469900" cy="259080"/>
    <xdr:sp macro="" textlink="">
      <xdr:nvSpPr>
        <xdr:cNvPr id="581"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102235</xdr:rowOff>
    </xdr:from>
    <xdr:to xmlns:xdr="http://schemas.openxmlformats.org/drawingml/2006/spreadsheetDrawing">
      <xdr:col>116</xdr:col>
      <xdr:colOff>152400</xdr:colOff>
      <xdr:row>78</xdr:row>
      <xdr:rowOff>102235</xdr:rowOff>
    </xdr:to>
    <xdr:cxnSp macro="">
      <xdr:nvCxnSpPr>
        <xdr:cNvPr id="582" name="直線コネクタ 581"/>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122555</xdr:rowOff>
    </xdr:from>
    <xdr:ext cx="469900" cy="257810"/>
    <xdr:sp macro="" textlink="">
      <xdr:nvSpPr>
        <xdr:cNvPr id="583" name="【消防施設】&#10;一人当たり面積平均値テキスト"/>
        <xdr:cNvSpPr txBox="1"/>
      </xdr:nvSpPr>
      <xdr:spPr>
        <a:xfrm>
          <a:off x="22199600" y="145243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144145</xdr:rowOff>
    </xdr:from>
    <xdr:to xmlns:xdr="http://schemas.openxmlformats.org/drawingml/2006/spreadsheetDrawing">
      <xdr:col>116</xdr:col>
      <xdr:colOff>114300</xdr:colOff>
      <xdr:row>85</xdr:row>
      <xdr:rowOff>74930</xdr:rowOff>
    </xdr:to>
    <xdr:sp macro="" textlink="">
      <xdr:nvSpPr>
        <xdr:cNvPr id="584" name="フローチャート: 判断 583"/>
        <xdr:cNvSpPr/>
      </xdr:nvSpPr>
      <xdr:spPr>
        <a:xfrm>
          <a:off x="22110700" y="14545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148590</xdr:rowOff>
    </xdr:from>
    <xdr:to xmlns:xdr="http://schemas.openxmlformats.org/drawingml/2006/spreadsheetDrawing">
      <xdr:col>112</xdr:col>
      <xdr:colOff>38100</xdr:colOff>
      <xdr:row>85</xdr:row>
      <xdr:rowOff>78740</xdr:rowOff>
    </xdr:to>
    <xdr:sp macro="" textlink="">
      <xdr:nvSpPr>
        <xdr:cNvPr id="585" name="フローチャート: 判断 584"/>
        <xdr:cNvSpPr/>
      </xdr:nvSpPr>
      <xdr:spPr>
        <a:xfrm>
          <a:off x="21272500" y="145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12700</xdr:rowOff>
    </xdr:from>
    <xdr:to xmlns:xdr="http://schemas.openxmlformats.org/drawingml/2006/spreadsheetDrawing">
      <xdr:col>107</xdr:col>
      <xdr:colOff>101600</xdr:colOff>
      <xdr:row>85</xdr:row>
      <xdr:rowOff>114300</xdr:rowOff>
    </xdr:to>
    <xdr:sp macro="" textlink="">
      <xdr:nvSpPr>
        <xdr:cNvPr id="586" name="フローチャート: 判断 585"/>
        <xdr:cNvSpPr/>
      </xdr:nvSpPr>
      <xdr:spPr>
        <a:xfrm>
          <a:off x="20383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8890</xdr:rowOff>
    </xdr:from>
    <xdr:to xmlns:xdr="http://schemas.openxmlformats.org/drawingml/2006/spreadsheetDrawing">
      <xdr:col>102</xdr:col>
      <xdr:colOff>165100</xdr:colOff>
      <xdr:row>85</xdr:row>
      <xdr:rowOff>110490</xdr:rowOff>
    </xdr:to>
    <xdr:sp macro="" textlink="">
      <xdr:nvSpPr>
        <xdr:cNvPr id="587" name="フローチャート: 判断 586"/>
        <xdr:cNvSpPr/>
      </xdr:nvSpPr>
      <xdr:spPr>
        <a:xfrm>
          <a:off x="19494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6985</xdr:rowOff>
    </xdr:from>
    <xdr:to xmlns:xdr="http://schemas.openxmlformats.org/drawingml/2006/spreadsheetDrawing">
      <xdr:col>98</xdr:col>
      <xdr:colOff>38100</xdr:colOff>
      <xdr:row>85</xdr:row>
      <xdr:rowOff>109220</xdr:rowOff>
    </xdr:to>
    <xdr:sp macro="" textlink="">
      <xdr:nvSpPr>
        <xdr:cNvPr id="588" name="フローチャート: 判断 587"/>
        <xdr:cNvSpPr/>
      </xdr:nvSpPr>
      <xdr:spPr>
        <a:xfrm>
          <a:off x="18605500" y="14580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89" name="テキスト ボックス 58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90" name="テキスト ボックス 58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91" name="テキスト ボックス 59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92" name="テキスト ボックス 59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93" name="テキスト ボックス 59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109220</xdr:rowOff>
    </xdr:from>
    <xdr:to xmlns:xdr="http://schemas.openxmlformats.org/drawingml/2006/spreadsheetDrawing">
      <xdr:col>116</xdr:col>
      <xdr:colOff>114300</xdr:colOff>
      <xdr:row>85</xdr:row>
      <xdr:rowOff>39370</xdr:rowOff>
    </xdr:to>
    <xdr:sp macro="" textlink="">
      <xdr:nvSpPr>
        <xdr:cNvPr id="594" name="楕円 593"/>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132080</xdr:rowOff>
    </xdr:from>
    <xdr:ext cx="469900" cy="257810"/>
    <xdr:sp macro="" textlink="">
      <xdr:nvSpPr>
        <xdr:cNvPr id="595" name="【消防施設】&#10;一人当たり面積該当値テキスト"/>
        <xdr:cNvSpPr txBox="1"/>
      </xdr:nvSpPr>
      <xdr:spPr>
        <a:xfrm>
          <a:off x="22199600" y="143624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111760</xdr:rowOff>
    </xdr:from>
    <xdr:to xmlns:xdr="http://schemas.openxmlformats.org/drawingml/2006/spreadsheetDrawing">
      <xdr:col>112</xdr:col>
      <xdr:colOff>38100</xdr:colOff>
      <xdr:row>85</xdr:row>
      <xdr:rowOff>41910</xdr:rowOff>
    </xdr:to>
    <xdr:sp macro="" textlink="">
      <xdr:nvSpPr>
        <xdr:cNvPr id="596" name="楕円 595"/>
        <xdr:cNvSpPr/>
      </xdr:nvSpPr>
      <xdr:spPr>
        <a:xfrm>
          <a:off x="21272500" y="145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160020</xdr:rowOff>
    </xdr:from>
    <xdr:to xmlns:xdr="http://schemas.openxmlformats.org/drawingml/2006/spreadsheetDrawing">
      <xdr:col>116</xdr:col>
      <xdr:colOff>63500</xdr:colOff>
      <xdr:row>84</xdr:row>
      <xdr:rowOff>162560</xdr:rowOff>
    </xdr:to>
    <xdr:cxnSp macro="">
      <xdr:nvCxnSpPr>
        <xdr:cNvPr id="597" name="直線コネクタ 596"/>
        <xdr:cNvCxnSpPr/>
      </xdr:nvCxnSpPr>
      <xdr:spPr>
        <a:xfrm flipV="1">
          <a:off x="21323300" y="145618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117475</xdr:rowOff>
    </xdr:from>
    <xdr:to xmlns:xdr="http://schemas.openxmlformats.org/drawingml/2006/spreadsheetDrawing">
      <xdr:col>107</xdr:col>
      <xdr:colOff>101600</xdr:colOff>
      <xdr:row>85</xdr:row>
      <xdr:rowOff>47625</xdr:rowOff>
    </xdr:to>
    <xdr:sp macro="" textlink="">
      <xdr:nvSpPr>
        <xdr:cNvPr id="598" name="楕円 597"/>
        <xdr:cNvSpPr/>
      </xdr:nvSpPr>
      <xdr:spPr>
        <a:xfrm>
          <a:off x="20383500" y="145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162560</xdr:rowOff>
    </xdr:from>
    <xdr:to xmlns:xdr="http://schemas.openxmlformats.org/drawingml/2006/spreadsheetDrawing">
      <xdr:col>111</xdr:col>
      <xdr:colOff>177800</xdr:colOff>
      <xdr:row>84</xdr:row>
      <xdr:rowOff>168275</xdr:rowOff>
    </xdr:to>
    <xdr:cxnSp macro="">
      <xdr:nvCxnSpPr>
        <xdr:cNvPr id="599" name="直線コネクタ 598"/>
        <xdr:cNvCxnSpPr/>
      </xdr:nvCxnSpPr>
      <xdr:spPr>
        <a:xfrm flipV="1">
          <a:off x="20434300" y="145643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123190</xdr:rowOff>
    </xdr:from>
    <xdr:to xmlns:xdr="http://schemas.openxmlformats.org/drawingml/2006/spreadsheetDrawing">
      <xdr:col>102</xdr:col>
      <xdr:colOff>165100</xdr:colOff>
      <xdr:row>85</xdr:row>
      <xdr:rowOff>53340</xdr:rowOff>
    </xdr:to>
    <xdr:sp macro="" textlink="">
      <xdr:nvSpPr>
        <xdr:cNvPr id="600" name="楕円 599"/>
        <xdr:cNvSpPr/>
      </xdr:nvSpPr>
      <xdr:spPr>
        <a:xfrm>
          <a:off x="19494500" y="1452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168275</xdr:rowOff>
    </xdr:from>
    <xdr:to xmlns:xdr="http://schemas.openxmlformats.org/drawingml/2006/spreadsheetDrawing">
      <xdr:col>107</xdr:col>
      <xdr:colOff>50800</xdr:colOff>
      <xdr:row>85</xdr:row>
      <xdr:rowOff>2540</xdr:rowOff>
    </xdr:to>
    <xdr:cxnSp macro="">
      <xdr:nvCxnSpPr>
        <xdr:cNvPr id="601" name="直線コネクタ 600"/>
        <xdr:cNvCxnSpPr/>
      </xdr:nvCxnSpPr>
      <xdr:spPr>
        <a:xfrm flipV="1">
          <a:off x="19545300" y="145700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128905</xdr:rowOff>
    </xdr:from>
    <xdr:to xmlns:xdr="http://schemas.openxmlformats.org/drawingml/2006/spreadsheetDrawing">
      <xdr:col>98</xdr:col>
      <xdr:colOff>38100</xdr:colOff>
      <xdr:row>85</xdr:row>
      <xdr:rowOff>59055</xdr:rowOff>
    </xdr:to>
    <xdr:sp macro="" textlink="">
      <xdr:nvSpPr>
        <xdr:cNvPr id="602" name="楕円 601"/>
        <xdr:cNvSpPr/>
      </xdr:nvSpPr>
      <xdr:spPr>
        <a:xfrm>
          <a:off x="18605500" y="1453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2540</xdr:rowOff>
    </xdr:from>
    <xdr:to xmlns:xdr="http://schemas.openxmlformats.org/drawingml/2006/spreadsheetDrawing">
      <xdr:col>102</xdr:col>
      <xdr:colOff>114300</xdr:colOff>
      <xdr:row>85</xdr:row>
      <xdr:rowOff>8255</xdr:rowOff>
    </xdr:to>
    <xdr:cxnSp macro="">
      <xdr:nvCxnSpPr>
        <xdr:cNvPr id="603" name="直線コネクタ 602"/>
        <xdr:cNvCxnSpPr/>
      </xdr:nvCxnSpPr>
      <xdr:spPr>
        <a:xfrm flipV="1">
          <a:off x="18656300" y="145757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69850</xdr:rowOff>
    </xdr:from>
    <xdr:ext cx="469900" cy="259080"/>
    <xdr:sp macro="" textlink="">
      <xdr:nvSpPr>
        <xdr:cNvPr id="604" name="n_1aveValue【消防施設】&#10;一人当たり面積"/>
        <xdr:cNvSpPr txBox="1"/>
      </xdr:nvSpPr>
      <xdr:spPr>
        <a:xfrm>
          <a:off x="21075650" y="14643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105410</xdr:rowOff>
    </xdr:from>
    <xdr:ext cx="468630" cy="259080"/>
    <xdr:sp macro="" textlink="">
      <xdr:nvSpPr>
        <xdr:cNvPr id="605" name="n_2aveValue【消防施設】&#10;一人当たり面積"/>
        <xdr:cNvSpPr txBox="1"/>
      </xdr:nvSpPr>
      <xdr:spPr>
        <a:xfrm>
          <a:off x="20199350" y="14678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101600</xdr:rowOff>
    </xdr:from>
    <xdr:ext cx="468630" cy="259080"/>
    <xdr:sp macro="" textlink="">
      <xdr:nvSpPr>
        <xdr:cNvPr id="606" name="n_3aveValue【消防施設】&#10;一人当たり面積"/>
        <xdr:cNvSpPr txBox="1"/>
      </xdr:nvSpPr>
      <xdr:spPr>
        <a:xfrm>
          <a:off x="19310350" y="14674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99695</xdr:rowOff>
    </xdr:from>
    <xdr:ext cx="468630" cy="257810"/>
    <xdr:sp macro="" textlink="">
      <xdr:nvSpPr>
        <xdr:cNvPr id="607" name="n_4aveValue【消防施設】&#10;一人当たり面積"/>
        <xdr:cNvSpPr txBox="1"/>
      </xdr:nvSpPr>
      <xdr:spPr>
        <a:xfrm>
          <a:off x="18421350" y="14672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58420</xdr:rowOff>
    </xdr:from>
    <xdr:ext cx="469900" cy="259080"/>
    <xdr:sp macro="" textlink="">
      <xdr:nvSpPr>
        <xdr:cNvPr id="608" name="n_1mainValue【消防施設】&#10;一人当たり面積"/>
        <xdr:cNvSpPr txBox="1"/>
      </xdr:nvSpPr>
      <xdr:spPr>
        <a:xfrm>
          <a:off x="21075650" y="14288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64135</xdr:rowOff>
    </xdr:from>
    <xdr:ext cx="468630" cy="257810"/>
    <xdr:sp macro="" textlink="">
      <xdr:nvSpPr>
        <xdr:cNvPr id="609" name="n_2mainValue【消防施設】&#10;一人当たり面積"/>
        <xdr:cNvSpPr txBox="1"/>
      </xdr:nvSpPr>
      <xdr:spPr>
        <a:xfrm>
          <a:off x="20199350" y="14294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69850</xdr:rowOff>
    </xdr:from>
    <xdr:ext cx="468630" cy="259080"/>
    <xdr:sp macro="" textlink="">
      <xdr:nvSpPr>
        <xdr:cNvPr id="610" name="n_3mainValue【消防施設】&#10;一人当たり面積"/>
        <xdr:cNvSpPr txBox="1"/>
      </xdr:nvSpPr>
      <xdr:spPr>
        <a:xfrm>
          <a:off x="19310350" y="14300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75565</xdr:rowOff>
    </xdr:from>
    <xdr:ext cx="468630" cy="257810"/>
    <xdr:sp macro="" textlink="">
      <xdr:nvSpPr>
        <xdr:cNvPr id="611" name="n_4mainValue【消防施設】&#10;一人当たり面積"/>
        <xdr:cNvSpPr txBox="1"/>
      </xdr:nvSpPr>
      <xdr:spPr>
        <a:xfrm>
          <a:off x="18421350" y="14305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620" name="テキスト ボックス 619"/>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21" name="直線コネクタ 62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622" name="テキスト ボックス 621"/>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23" name="直線コネクタ 62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624" name="テキスト ボックス 623"/>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25" name="直線コネクタ 62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626" name="テキスト ボックス 625"/>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27" name="直線コネクタ 62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28" name="テキスト ボックス 62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29" name="直線コネクタ 62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30" name="テキスト ボックス 62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31" name="直線コネクタ 63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7820" cy="257810"/>
    <xdr:sp macro="" textlink="">
      <xdr:nvSpPr>
        <xdr:cNvPr id="632" name="テキスト ボックス 631"/>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33" name="直線コネクタ 63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635" name="直線コネクタ 634"/>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636"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637" name="直線コネクタ 636"/>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638"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639" name="直線コネクタ 638"/>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147320</xdr:rowOff>
    </xdr:from>
    <xdr:ext cx="405130" cy="259080"/>
    <xdr:sp macro="" textlink="">
      <xdr:nvSpPr>
        <xdr:cNvPr id="640" name="【庁舎】&#10;有形固定資産減価償却率平均値テキスト"/>
        <xdr:cNvSpPr txBox="1"/>
      </xdr:nvSpPr>
      <xdr:spPr>
        <a:xfrm>
          <a:off x="16357600" y="1763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124460</xdr:rowOff>
    </xdr:from>
    <xdr:to xmlns:xdr="http://schemas.openxmlformats.org/drawingml/2006/spreadsheetDrawing">
      <xdr:col>85</xdr:col>
      <xdr:colOff>177800</xdr:colOff>
      <xdr:row>104</xdr:row>
      <xdr:rowOff>54610</xdr:rowOff>
    </xdr:to>
    <xdr:sp macro="" textlink="">
      <xdr:nvSpPr>
        <xdr:cNvPr id="641" name="フローチャート: 判断 640"/>
        <xdr:cNvSpPr/>
      </xdr:nvSpPr>
      <xdr:spPr>
        <a:xfrm>
          <a:off x="162687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146050</xdr:rowOff>
    </xdr:from>
    <xdr:to xmlns:xdr="http://schemas.openxmlformats.org/drawingml/2006/spreadsheetDrawing">
      <xdr:col>81</xdr:col>
      <xdr:colOff>101600</xdr:colOff>
      <xdr:row>104</xdr:row>
      <xdr:rowOff>76200</xdr:rowOff>
    </xdr:to>
    <xdr:sp macro="" textlink="">
      <xdr:nvSpPr>
        <xdr:cNvPr id="642" name="フローチャート: 判断 641"/>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1270</xdr:rowOff>
    </xdr:from>
    <xdr:to xmlns:xdr="http://schemas.openxmlformats.org/drawingml/2006/spreadsheetDrawing">
      <xdr:col>76</xdr:col>
      <xdr:colOff>165100</xdr:colOff>
      <xdr:row>104</xdr:row>
      <xdr:rowOff>102870</xdr:rowOff>
    </xdr:to>
    <xdr:sp macro="" textlink="">
      <xdr:nvSpPr>
        <xdr:cNvPr id="643" name="フローチャート: 判断 642"/>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24130</xdr:rowOff>
    </xdr:from>
    <xdr:to xmlns:xdr="http://schemas.openxmlformats.org/drawingml/2006/spreadsheetDrawing">
      <xdr:col>72</xdr:col>
      <xdr:colOff>38100</xdr:colOff>
      <xdr:row>104</xdr:row>
      <xdr:rowOff>125730</xdr:rowOff>
    </xdr:to>
    <xdr:sp macro="" textlink="">
      <xdr:nvSpPr>
        <xdr:cNvPr id="644" name="フローチャート: 判断 643"/>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22860</xdr:rowOff>
    </xdr:from>
    <xdr:to xmlns:xdr="http://schemas.openxmlformats.org/drawingml/2006/spreadsheetDrawing">
      <xdr:col>67</xdr:col>
      <xdr:colOff>101600</xdr:colOff>
      <xdr:row>104</xdr:row>
      <xdr:rowOff>124460</xdr:rowOff>
    </xdr:to>
    <xdr:sp macro="" textlink="">
      <xdr:nvSpPr>
        <xdr:cNvPr id="645" name="フローチャート: 判断 644"/>
        <xdr:cNvSpPr/>
      </xdr:nvSpPr>
      <xdr:spPr>
        <a:xfrm>
          <a:off x="12763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46" name="テキスト ボックス 64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47" name="テキスト ボックス 64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48" name="テキスト ボックス 64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49" name="テキスト ボックス 64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50" name="テキスト ボックス 64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69850</xdr:rowOff>
    </xdr:from>
    <xdr:to xmlns:xdr="http://schemas.openxmlformats.org/drawingml/2006/spreadsheetDrawing">
      <xdr:col>85</xdr:col>
      <xdr:colOff>177800</xdr:colOff>
      <xdr:row>107</xdr:row>
      <xdr:rowOff>0</xdr:rowOff>
    </xdr:to>
    <xdr:sp macro="" textlink="">
      <xdr:nvSpPr>
        <xdr:cNvPr id="651" name="楕円 650"/>
        <xdr:cNvSpPr/>
      </xdr:nvSpPr>
      <xdr:spPr>
        <a:xfrm>
          <a:off x="162687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156210</xdr:rowOff>
    </xdr:from>
    <xdr:ext cx="405130" cy="257810"/>
    <xdr:sp macro="" textlink="">
      <xdr:nvSpPr>
        <xdr:cNvPr id="652" name="【庁舎】&#10;有形固定資産減価償却率該当値テキスト"/>
        <xdr:cNvSpPr txBox="1"/>
      </xdr:nvSpPr>
      <xdr:spPr>
        <a:xfrm>
          <a:off x="16357600" y="181584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60960</xdr:rowOff>
    </xdr:from>
    <xdr:to xmlns:xdr="http://schemas.openxmlformats.org/drawingml/2006/spreadsheetDrawing">
      <xdr:col>81</xdr:col>
      <xdr:colOff>101600</xdr:colOff>
      <xdr:row>106</xdr:row>
      <xdr:rowOff>162560</xdr:rowOff>
    </xdr:to>
    <xdr:sp macro="" textlink="">
      <xdr:nvSpPr>
        <xdr:cNvPr id="653" name="楕円 652"/>
        <xdr:cNvSpPr/>
      </xdr:nvSpPr>
      <xdr:spPr>
        <a:xfrm>
          <a:off x="15430500" y="182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111760</xdr:rowOff>
    </xdr:from>
    <xdr:to xmlns:xdr="http://schemas.openxmlformats.org/drawingml/2006/spreadsheetDrawing">
      <xdr:col>85</xdr:col>
      <xdr:colOff>127000</xdr:colOff>
      <xdr:row>106</xdr:row>
      <xdr:rowOff>120650</xdr:rowOff>
    </xdr:to>
    <xdr:cxnSp macro="">
      <xdr:nvCxnSpPr>
        <xdr:cNvPr id="654" name="直線コネクタ 653"/>
        <xdr:cNvCxnSpPr/>
      </xdr:nvCxnSpPr>
      <xdr:spPr>
        <a:xfrm>
          <a:off x="15481300" y="182854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55880</xdr:rowOff>
    </xdr:from>
    <xdr:to xmlns:xdr="http://schemas.openxmlformats.org/drawingml/2006/spreadsheetDrawing">
      <xdr:col>76</xdr:col>
      <xdr:colOff>165100</xdr:colOff>
      <xdr:row>106</xdr:row>
      <xdr:rowOff>157480</xdr:rowOff>
    </xdr:to>
    <xdr:sp macro="" textlink="">
      <xdr:nvSpPr>
        <xdr:cNvPr id="655" name="楕円 654"/>
        <xdr:cNvSpPr/>
      </xdr:nvSpPr>
      <xdr:spPr>
        <a:xfrm>
          <a:off x="1454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106680</xdr:rowOff>
    </xdr:from>
    <xdr:to xmlns:xdr="http://schemas.openxmlformats.org/drawingml/2006/spreadsheetDrawing">
      <xdr:col>81</xdr:col>
      <xdr:colOff>50800</xdr:colOff>
      <xdr:row>106</xdr:row>
      <xdr:rowOff>111760</xdr:rowOff>
    </xdr:to>
    <xdr:cxnSp macro="">
      <xdr:nvCxnSpPr>
        <xdr:cNvPr id="656" name="直線コネクタ 655"/>
        <xdr:cNvCxnSpPr/>
      </xdr:nvCxnSpPr>
      <xdr:spPr>
        <a:xfrm>
          <a:off x="14592300" y="18280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46990</xdr:rowOff>
    </xdr:from>
    <xdr:to xmlns:xdr="http://schemas.openxmlformats.org/drawingml/2006/spreadsheetDrawing">
      <xdr:col>72</xdr:col>
      <xdr:colOff>38100</xdr:colOff>
      <xdr:row>106</xdr:row>
      <xdr:rowOff>148590</xdr:rowOff>
    </xdr:to>
    <xdr:sp macro="" textlink="">
      <xdr:nvSpPr>
        <xdr:cNvPr id="657" name="楕円 656"/>
        <xdr:cNvSpPr/>
      </xdr:nvSpPr>
      <xdr:spPr>
        <a:xfrm>
          <a:off x="13652500" y="1822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97790</xdr:rowOff>
    </xdr:from>
    <xdr:to xmlns:xdr="http://schemas.openxmlformats.org/drawingml/2006/spreadsheetDrawing">
      <xdr:col>76</xdr:col>
      <xdr:colOff>114300</xdr:colOff>
      <xdr:row>106</xdr:row>
      <xdr:rowOff>106680</xdr:rowOff>
    </xdr:to>
    <xdr:cxnSp macro="">
      <xdr:nvCxnSpPr>
        <xdr:cNvPr id="658" name="直線コネクタ 657"/>
        <xdr:cNvCxnSpPr/>
      </xdr:nvCxnSpPr>
      <xdr:spPr>
        <a:xfrm>
          <a:off x="13703300" y="182714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38100</xdr:rowOff>
    </xdr:from>
    <xdr:to xmlns:xdr="http://schemas.openxmlformats.org/drawingml/2006/spreadsheetDrawing">
      <xdr:col>67</xdr:col>
      <xdr:colOff>101600</xdr:colOff>
      <xdr:row>106</xdr:row>
      <xdr:rowOff>139700</xdr:rowOff>
    </xdr:to>
    <xdr:sp macro="" textlink="">
      <xdr:nvSpPr>
        <xdr:cNvPr id="659" name="楕円 658"/>
        <xdr:cNvSpPr/>
      </xdr:nvSpPr>
      <xdr:spPr>
        <a:xfrm>
          <a:off x="12763500" y="182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88900</xdr:rowOff>
    </xdr:from>
    <xdr:to xmlns:xdr="http://schemas.openxmlformats.org/drawingml/2006/spreadsheetDrawing">
      <xdr:col>71</xdr:col>
      <xdr:colOff>177800</xdr:colOff>
      <xdr:row>106</xdr:row>
      <xdr:rowOff>97790</xdr:rowOff>
    </xdr:to>
    <xdr:cxnSp macro="">
      <xdr:nvCxnSpPr>
        <xdr:cNvPr id="660" name="直線コネクタ 659"/>
        <xdr:cNvCxnSpPr/>
      </xdr:nvCxnSpPr>
      <xdr:spPr>
        <a:xfrm>
          <a:off x="12814300" y="182626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92710</xdr:rowOff>
    </xdr:from>
    <xdr:ext cx="405130" cy="259080"/>
    <xdr:sp macro="" textlink="">
      <xdr:nvSpPr>
        <xdr:cNvPr id="661" name="n_1aveValue【庁舎】&#10;有形固定資産減価償却率"/>
        <xdr:cNvSpPr txBox="1"/>
      </xdr:nvSpPr>
      <xdr:spPr>
        <a:xfrm>
          <a:off x="15266035" y="1758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119380</xdr:rowOff>
    </xdr:from>
    <xdr:ext cx="403860" cy="259080"/>
    <xdr:sp macro="" textlink="">
      <xdr:nvSpPr>
        <xdr:cNvPr id="662" name="n_2aveValue【庁舎】&#10;有形固定資産減価償却率"/>
        <xdr:cNvSpPr txBox="1"/>
      </xdr:nvSpPr>
      <xdr:spPr>
        <a:xfrm>
          <a:off x="14389735" y="17607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142240</xdr:rowOff>
    </xdr:from>
    <xdr:ext cx="403860" cy="259080"/>
    <xdr:sp macro="" textlink="">
      <xdr:nvSpPr>
        <xdr:cNvPr id="663" name="n_3aveValue【庁舎】&#10;有形固定資産減価償却率"/>
        <xdr:cNvSpPr txBox="1"/>
      </xdr:nvSpPr>
      <xdr:spPr>
        <a:xfrm>
          <a:off x="13500735" y="176301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140970</xdr:rowOff>
    </xdr:from>
    <xdr:ext cx="403860" cy="259080"/>
    <xdr:sp macro="" textlink="">
      <xdr:nvSpPr>
        <xdr:cNvPr id="664" name="n_4aveValue【庁舎】&#10;有形固定資産減価償却率"/>
        <xdr:cNvSpPr txBox="1"/>
      </xdr:nvSpPr>
      <xdr:spPr>
        <a:xfrm>
          <a:off x="12611735" y="17628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153670</xdr:rowOff>
    </xdr:from>
    <xdr:ext cx="405130" cy="259080"/>
    <xdr:sp macro="" textlink="">
      <xdr:nvSpPr>
        <xdr:cNvPr id="665" name="n_1mainValue【庁舎】&#10;有形固定資産減価償却率"/>
        <xdr:cNvSpPr txBox="1"/>
      </xdr:nvSpPr>
      <xdr:spPr>
        <a:xfrm>
          <a:off x="15266035" y="18327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148590</xdr:rowOff>
    </xdr:from>
    <xdr:ext cx="403860" cy="259080"/>
    <xdr:sp macro="" textlink="">
      <xdr:nvSpPr>
        <xdr:cNvPr id="666" name="n_2mainValue【庁舎】&#10;有形固定資産減価償却率"/>
        <xdr:cNvSpPr txBox="1"/>
      </xdr:nvSpPr>
      <xdr:spPr>
        <a:xfrm>
          <a:off x="14389735" y="18322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139700</xdr:rowOff>
    </xdr:from>
    <xdr:ext cx="403860" cy="259080"/>
    <xdr:sp macro="" textlink="">
      <xdr:nvSpPr>
        <xdr:cNvPr id="667" name="n_3mainValue【庁舎】&#10;有形固定資産減価償却率"/>
        <xdr:cNvSpPr txBox="1"/>
      </xdr:nvSpPr>
      <xdr:spPr>
        <a:xfrm>
          <a:off x="13500735" y="18313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130810</xdr:rowOff>
    </xdr:from>
    <xdr:ext cx="403860" cy="259080"/>
    <xdr:sp macro="" textlink="">
      <xdr:nvSpPr>
        <xdr:cNvPr id="668" name="n_4mainValue【庁舎】&#10;有形固定資産減価償却率"/>
        <xdr:cNvSpPr txBox="1"/>
      </xdr:nvSpPr>
      <xdr:spPr>
        <a:xfrm>
          <a:off x="12611735" y="183045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677" name="テキスト ボックス 67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78" name="直線コネクタ 67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679" name="直線コネクタ 67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680" name="テキスト ボックス 679"/>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681" name="直線コネクタ 68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682" name="テキスト ボックス 681"/>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683" name="直線コネクタ 68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684" name="テキスト ボックス 683"/>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85" name="直線コネクタ 68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686" name="テキスト ボックス 685"/>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87" name="直線コネクタ 68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688" name="テキスト ボックス 687"/>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89" name="直線コネクタ 68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690" name="テキスト ボックス 689"/>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9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33020</xdr:rowOff>
    </xdr:to>
    <xdr:cxnSp macro="">
      <xdr:nvCxnSpPr>
        <xdr:cNvPr id="692" name="直線コネクタ 691"/>
        <xdr:cNvCxnSpPr/>
      </xdr:nvCxnSpPr>
      <xdr:spPr>
        <a:xfrm flipV="1">
          <a:off x="22160865" y="1724152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693" name="【庁舎】&#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694" name="直線コネクタ 693"/>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7810"/>
    <xdr:sp macro="" textlink="">
      <xdr:nvSpPr>
        <xdr:cNvPr id="695" name="【庁舎】&#10;一人当たり面積最大値テキスト"/>
        <xdr:cNvSpPr txBox="1"/>
      </xdr:nvSpPr>
      <xdr:spPr>
        <a:xfrm>
          <a:off x="22199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696" name="直線コネクタ 695"/>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33655</xdr:rowOff>
    </xdr:from>
    <xdr:ext cx="469900" cy="258445"/>
    <xdr:sp macro="" textlink="">
      <xdr:nvSpPr>
        <xdr:cNvPr id="697" name="【庁舎】&#10;一人当たり面積平均値テキスト"/>
        <xdr:cNvSpPr txBox="1"/>
      </xdr:nvSpPr>
      <xdr:spPr>
        <a:xfrm>
          <a:off x="22199600" y="182073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55245</xdr:rowOff>
    </xdr:from>
    <xdr:to xmlns:xdr="http://schemas.openxmlformats.org/drawingml/2006/spreadsheetDrawing">
      <xdr:col>116</xdr:col>
      <xdr:colOff>114300</xdr:colOff>
      <xdr:row>106</xdr:row>
      <xdr:rowOff>156845</xdr:rowOff>
    </xdr:to>
    <xdr:sp macro="" textlink="">
      <xdr:nvSpPr>
        <xdr:cNvPr id="698" name="フローチャート: 判断 697"/>
        <xdr:cNvSpPr/>
      </xdr:nvSpPr>
      <xdr:spPr>
        <a:xfrm>
          <a:off x="221107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699" name="フローチャート: 判断 698"/>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93980</xdr:rowOff>
    </xdr:from>
    <xdr:to xmlns:xdr="http://schemas.openxmlformats.org/drawingml/2006/spreadsheetDrawing">
      <xdr:col>107</xdr:col>
      <xdr:colOff>101600</xdr:colOff>
      <xdr:row>107</xdr:row>
      <xdr:rowOff>24130</xdr:rowOff>
    </xdr:to>
    <xdr:sp macro="" textlink="">
      <xdr:nvSpPr>
        <xdr:cNvPr id="700" name="フローチャート: 判断 699"/>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100965</xdr:rowOff>
    </xdr:from>
    <xdr:to xmlns:xdr="http://schemas.openxmlformats.org/drawingml/2006/spreadsheetDrawing">
      <xdr:col>102</xdr:col>
      <xdr:colOff>165100</xdr:colOff>
      <xdr:row>107</xdr:row>
      <xdr:rowOff>31115</xdr:rowOff>
    </xdr:to>
    <xdr:sp macro="" textlink="">
      <xdr:nvSpPr>
        <xdr:cNvPr id="701" name="フローチャート: 判断 700"/>
        <xdr:cNvSpPr/>
      </xdr:nvSpPr>
      <xdr:spPr>
        <a:xfrm>
          <a:off x="19494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109220</xdr:rowOff>
    </xdr:from>
    <xdr:to xmlns:xdr="http://schemas.openxmlformats.org/drawingml/2006/spreadsheetDrawing">
      <xdr:col>98</xdr:col>
      <xdr:colOff>38100</xdr:colOff>
      <xdr:row>107</xdr:row>
      <xdr:rowOff>38735</xdr:rowOff>
    </xdr:to>
    <xdr:sp macro="" textlink="">
      <xdr:nvSpPr>
        <xdr:cNvPr id="702" name="フローチャート: 判断 701"/>
        <xdr:cNvSpPr/>
      </xdr:nvSpPr>
      <xdr:spPr>
        <a:xfrm>
          <a:off x="18605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03" name="テキスト ボックス 70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04" name="テキスト ボックス 70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05" name="テキスト ボックス 70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06" name="テキスト ボックス 70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07" name="テキスト ボックス 70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45720</xdr:rowOff>
    </xdr:from>
    <xdr:to xmlns:xdr="http://schemas.openxmlformats.org/drawingml/2006/spreadsheetDrawing">
      <xdr:col>116</xdr:col>
      <xdr:colOff>114300</xdr:colOff>
      <xdr:row>100</xdr:row>
      <xdr:rowOff>147320</xdr:rowOff>
    </xdr:to>
    <xdr:sp macro="" textlink="">
      <xdr:nvSpPr>
        <xdr:cNvPr id="708" name="楕円 707"/>
        <xdr:cNvSpPr/>
      </xdr:nvSpPr>
      <xdr:spPr>
        <a:xfrm>
          <a:off x="22110700" y="1719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99</xdr:row>
      <xdr:rowOff>170180</xdr:rowOff>
    </xdr:from>
    <xdr:ext cx="469900" cy="259080"/>
    <xdr:sp macro="" textlink="">
      <xdr:nvSpPr>
        <xdr:cNvPr id="709" name="【庁舎】&#10;一人当たり面積該当値テキスト"/>
        <xdr:cNvSpPr txBox="1"/>
      </xdr:nvSpPr>
      <xdr:spPr>
        <a:xfrm>
          <a:off x="22199600" y="1714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56515</xdr:rowOff>
    </xdr:from>
    <xdr:to xmlns:xdr="http://schemas.openxmlformats.org/drawingml/2006/spreadsheetDrawing">
      <xdr:col>112</xdr:col>
      <xdr:colOff>38100</xdr:colOff>
      <xdr:row>100</xdr:row>
      <xdr:rowOff>158115</xdr:rowOff>
    </xdr:to>
    <xdr:sp macro="" textlink="">
      <xdr:nvSpPr>
        <xdr:cNvPr id="710" name="楕円 709"/>
        <xdr:cNvSpPr/>
      </xdr:nvSpPr>
      <xdr:spPr>
        <a:xfrm>
          <a:off x="21272500" y="172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100</xdr:row>
      <xdr:rowOff>96520</xdr:rowOff>
    </xdr:from>
    <xdr:to xmlns:xdr="http://schemas.openxmlformats.org/drawingml/2006/spreadsheetDrawing">
      <xdr:col>116</xdr:col>
      <xdr:colOff>63500</xdr:colOff>
      <xdr:row>100</xdr:row>
      <xdr:rowOff>107315</xdr:rowOff>
    </xdr:to>
    <xdr:cxnSp macro="">
      <xdr:nvCxnSpPr>
        <xdr:cNvPr id="711" name="直線コネクタ 710"/>
        <xdr:cNvCxnSpPr/>
      </xdr:nvCxnSpPr>
      <xdr:spPr>
        <a:xfrm flipV="1">
          <a:off x="21323300" y="172415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84455</xdr:rowOff>
    </xdr:from>
    <xdr:to xmlns:xdr="http://schemas.openxmlformats.org/drawingml/2006/spreadsheetDrawing">
      <xdr:col>107</xdr:col>
      <xdr:colOff>101600</xdr:colOff>
      <xdr:row>101</xdr:row>
      <xdr:rowOff>14605</xdr:rowOff>
    </xdr:to>
    <xdr:sp macro="" textlink="">
      <xdr:nvSpPr>
        <xdr:cNvPr id="712" name="楕円 711"/>
        <xdr:cNvSpPr/>
      </xdr:nvSpPr>
      <xdr:spPr>
        <a:xfrm>
          <a:off x="20383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107315</xdr:rowOff>
    </xdr:from>
    <xdr:to xmlns:xdr="http://schemas.openxmlformats.org/drawingml/2006/spreadsheetDrawing">
      <xdr:col>111</xdr:col>
      <xdr:colOff>177800</xdr:colOff>
      <xdr:row>100</xdr:row>
      <xdr:rowOff>135255</xdr:rowOff>
    </xdr:to>
    <xdr:cxnSp macro="">
      <xdr:nvCxnSpPr>
        <xdr:cNvPr id="713" name="直線コネクタ 712"/>
        <xdr:cNvCxnSpPr/>
      </xdr:nvCxnSpPr>
      <xdr:spPr>
        <a:xfrm flipV="1">
          <a:off x="20434300" y="172523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34925</xdr:rowOff>
    </xdr:from>
    <xdr:to xmlns:xdr="http://schemas.openxmlformats.org/drawingml/2006/spreadsheetDrawing">
      <xdr:col>102</xdr:col>
      <xdr:colOff>165100</xdr:colOff>
      <xdr:row>102</xdr:row>
      <xdr:rowOff>136525</xdr:rowOff>
    </xdr:to>
    <xdr:sp macro="" textlink="">
      <xdr:nvSpPr>
        <xdr:cNvPr id="714" name="楕円 713"/>
        <xdr:cNvSpPr/>
      </xdr:nvSpPr>
      <xdr:spPr>
        <a:xfrm>
          <a:off x="19494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100</xdr:row>
      <xdr:rowOff>135255</xdr:rowOff>
    </xdr:from>
    <xdr:to xmlns:xdr="http://schemas.openxmlformats.org/drawingml/2006/spreadsheetDrawing">
      <xdr:col>107</xdr:col>
      <xdr:colOff>50800</xdr:colOff>
      <xdr:row>102</xdr:row>
      <xdr:rowOff>86360</xdr:rowOff>
    </xdr:to>
    <xdr:cxnSp macro="">
      <xdr:nvCxnSpPr>
        <xdr:cNvPr id="715" name="直線コネクタ 714"/>
        <xdr:cNvCxnSpPr/>
      </xdr:nvCxnSpPr>
      <xdr:spPr>
        <a:xfrm flipV="1">
          <a:off x="19545300" y="17280255"/>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60325</xdr:rowOff>
    </xdr:from>
    <xdr:to xmlns:xdr="http://schemas.openxmlformats.org/drawingml/2006/spreadsheetDrawing">
      <xdr:col>98</xdr:col>
      <xdr:colOff>38100</xdr:colOff>
      <xdr:row>102</xdr:row>
      <xdr:rowOff>161925</xdr:rowOff>
    </xdr:to>
    <xdr:sp macro="" textlink="">
      <xdr:nvSpPr>
        <xdr:cNvPr id="716" name="楕円 715"/>
        <xdr:cNvSpPr/>
      </xdr:nvSpPr>
      <xdr:spPr>
        <a:xfrm>
          <a:off x="18605500" y="175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102</xdr:row>
      <xdr:rowOff>86360</xdr:rowOff>
    </xdr:from>
    <xdr:to xmlns:xdr="http://schemas.openxmlformats.org/drawingml/2006/spreadsheetDrawing">
      <xdr:col>102</xdr:col>
      <xdr:colOff>114300</xdr:colOff>
      <xdr:row>102</xdr:row>
      <xdr:rowOff>111125</xdr:rowOff>
    </xdr:to>
    <xdr:cxnSp macro="">
      <xdr:nvCxnSpPr>
        <xdr:cNvPr id="717" name="直線コネクタ 716"/>
        <xdr:cNvCxnSpPr/>
      </xdr:nvCxnSpPr>
      <xdr:spPr>
        <a:xfrm flipV="1">
          <a:off x="18656300" y="175742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170180</xdr:rowOff>
    </xdr:from>
    <xdr:ext cx="469900" cy="259080"/>
    <xdr:sp macro="" textlink="">
      <xdr:nvSpPr>
        <xdr:cNvPr id="718" name="n_1ave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xdr:rowOff>
    </xdr:from>
    <xdr:ext cx="468630" cy="259080"/>
    <xdr:sp macro="" textlink="">
      <xdr:nvSpPr>
        <xdr:cNvPr id="719" name="n_2aveValue【庁舎】&#10;一人当たり面積"/>
        <xdr:cNvSpPr txBox="1"/>
      </xdr:nvSpPr>
      <xdr:spPr>
        <a:xfrm>
          <a:off x="20199350" y="18360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22225</xdr:rowOff>
    </xdr:from>
    <xdr:ext cx="468630" cy="258445"/>
    <xdr:sp macro="" textlink="">
      <xdr:nvSpPr>
        <xdr:cNvPr id="720" name="n_3aveValue【庁舎】&#10;一人当たり面積"/>
        <xdr:cNvSpPr txBox="1"/>
      </xdr:nvSpPr>
      <xdr:spPr>
        <a:xfrm>
          <a:off x="19310350" y="183673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29845</xdr:rowOff>
    </xdr:from>
    <xdr:ext cx="468630" cy="257810"/>
    <xdr:sp macro="" textlink="">
      <xdr:nvSpPr>
        <xdr:cNvPr id="721" name="n_4aveValue【庁舎】&#10;一人当たり面積"/>
        <xdr:cNvSpPr txBox="1"/>
      </xdr:nvSpPr>
      <xdr:spPr>
        <a:xfrm>
          <a:off x="18421350" y="183749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99</xdr:row>
      <xdr:rowOff>3175</xdr:rowOff>
    </xdr:from>
    <xdr:ext cx="469900" cy="259080"/>
    <xdr:sp macro="" textlink="">
      <xdr:nvSpPr>
        <xdr:cNvPr id="722" name="n_1mainValue【庁舎】&#10;一人当たり面積"/>
        <xdr:cNvSpPr txBox="1"/>
      </xdr:nvSpPr>
      <xdr:spPr>
        <a:xfrm>
          <a:off x="2107565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99</xdr:row>
      <xdr:rowOff>31115</xdr:rowOff>
    </xdr:from>
    <xdr:ext cx="468630" cy="257810"/>
    <xdr:sp macro="" textlink="">
      <xdr:nvSpPr>
        <xdr:cNvPr id="723" name="n_2mainValue【庁舎】&#10;一人当たり面積"/>
        <xdr:cNvSpPr txBox="1"/>
      </xdr:nvSpPr>
      <xdr:spPr>
        <a:xfrm>
          <a:off x="20199350" y="170046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100</xdr:row>
      <xdr:rowOff>153035</xdr:rowOff>
    </xdr:from>
    <xdr:ext cx="468630" cy="259080"/>
    <xdr:sp macro="" textlink="">
      <xdr:nvSpPr>
        <xdr:cNvPr id="724" name="n_3mainValue【庁舎】&#10;一人当たり面積"/>
        <xdr:cNvSpPr txBox="1"/>
      </xdr:nvSpPr>
      <xdr:spPr>
        <a:xfrm>
          <a:off x="19310350" y="17298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6985</xdr:rowOff>
    </xdr:from>
    <xdr:ext cx="468630" cy="257810"/>
    <xdr:sp macro="" textlink="">
      <xdr:nvSpPr>
        <xdr:cNvPr id="725" name="n_4mainValue【庁舎】&#10;一人当たり面積"/>
        <xdr:cNvSpPr txBox="1"/>
      </xdr:nvSpPr>
      <xdr:spPr>
        <a:xfrm>
          <a:off x="18421350" y="173234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類似団体と比較して、特に有形固定資産減価償却率が高くなっている施設は、庁舎、消防施設等である。庁舎は、平成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年度に耐震補強及び大規模改修を行っているが、今後周辺整備等のレイアウト変更を</a:t>
          </a:r>
          <a:r>
            <a:rPr kumimoji="1" lang="ja-JP" altLang="en-US" sz="1100">
              <a:solidFill>
                <a:schemeClr val="dk1"/>
              </a:solidFill>
              <a:effectLst/>
              <a:latin typeface="+mn-lt"/>
              <a:ea typeface="+mn-ea"/>
              <a:cs typeface="+mn-cs"/>
            </a:rPr>
            <a:t>検討</a:t>
          </a:r>
          <a:r>
            <a:rPr kumimoji="1" lang="ja-JP" altLang="ja-JP" sz="1100">
              <a:solidFill>
                <a:schemeClr val="dk1"/>
              </a:solidFill>
              <a:effectLst/>
              <a:latin typeface="+mn-lt"/>
              <a:ea typeface="+mn-ea"/>
              <a:cs typeface="+mn-cs"/>
            </a:rPr>
            <a:t>している。また、消防施設については、</a:t>
          </a:r>
          <a:r>
            <a:rPr kumimoji="1" lang="ja-JP" altLang="en-US" sz="1100">
              <a:solidFill>
                <a:schemeClr val="dk1"/>
              </a:solidFill>
              <a:effectLst/>
              <a:latin typeface="+mn-lt"/>
              <a:ea typeface="+mn-ea"/>
              <a:cs typeface="+mn-cs"/>
            </a:rPr>
            <a:t>周辺整備と合わせ、建て替えを計画している</a:t>
          </a:r>
          <a:r>
            <a:rPr kumimoji="1" lang="ja-JP" altLang="ja-JP" sz="1100">
              <a:solidFill>
                <a:schemeClr val="dk1"/>
              </a:solidFill>
              <a:effectLst/>
              <a:latin typeface="+mn-lt"/>
              <a:ea typeface="+mn-ea"/>
              <a:cs typeface="+mn-cs"/>
            </a:rPr>
            <a:t>。今後も公共施設総合管理計画に基づき、適正に管理運営をしていく。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180"/>
    <xdr:sp macro="" textlink="">
      <xdr:nvSpPr>
        <xdr:cNvPr id="35" name="テキスト ボックス 34"/>
        <xdr:cNvSpPr txBox="1"/>
      </xdr:nvSpPr>
      <xdr:spPr>
        <a:xfrm>
          <a:off x="762000" y="4533900"/>
          <a:ext cx="8759825"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類似団体平均と同じ水準だが、全国平均を△</a:t>
          </a:r>
          <a:r>
            <a:rPr kumimoji="1" lang="en-US" altLang="ja-JP" sz="1300">
              <a:latin typeface="ＭＳ Ｐゴシック"/>
              <a:ea typeface="ＭＳ Ｐゴシック"/>
            </a:rPr>
            <a:t>0.3</a:t>
          </a:r>
          <a:r>
            <a:rPr kumimoji="1" lang="ja-JP" altLang="en-US" sz="1300">
              <a:latin typeface="ＭＳ Ｐゴシック"/>
              <a:ea typeface="ＭＳ Ｐゴシック"/>
            </a:rPr>
            <a:t>と大きく下回っている。県平均と比べても△</a:t>
          </a:r>
          <a:r>
            <a:rPr kumimoji="1" lang="en-US" altLang="ja-JP" sz="1300">
              <a:latin typeface="ＭＳ Ｐゴシック"/>
              <a:ea typeface="ＭＳ Ｐゴシック"/>
            </a:rPr>
            <a:t>0.06</a:t>
          </a:r>
          <a:r>
            <a:rPr kumimoji="1" lang="ja-JP" altLang="en-US" sz="1300">
              <a:latin typeface="ＭＳ Ｐゴシック"/>
              <a:ea typeface="ＭＳ Ｐゴシック"/>
            </a:rPr>
            <a:t>低く、いずれも平均以下の水準を推移している。</a:t>
          </a:r>
        </a:p>
        <a:p>
          <a:r>
            <a:rPr kumimoji="1" lang="ja-JP" altLang="en-US" sz="1300">
              <a:latin typeface="ＭＳ Ｐゴシック"/>
              <a:ea typeface="ＭＳ Ｐゴシック"/>
            </a:rPr>
            <a:t>　普通交付税は一時的に増加傾向にあり、特別交付税は要因により増減がある状況にあり、今後の景気の動向や人口減少による地方交付税の減少は避けられない。</a:t>
          </a:r>
          <a:r>
            <a:rPr kumimoji="1" lang="en-US" altLang="ja-JP" sz="1300">
              <a:latin typeface="ＭＳ Ｐゴシック"/>
              <a:ea typeface="ＭＳ Ｐゴシック"/>
            </a:rPr>
            <a:t>3</a:t>
          </a:r>
          <a:r>
            <a:rPr kumimoji="1" lang="ja-JP" altLang="en-US" sz="1300">
              <a:latin typeface="ＭＳ Ｐゴシック"/>
              <a:ea typeface="ＭＳ Ｐゴシック"/>
            </a:rPr>
            <a:t>年に一度の固定資産税の評価替や人口減少に伴う個人住民税の税収の減少も想定される。</a:t>
          </a:r>
        </a:p>
        <a:p>
          <a:r>
            <a:rPr kumimoji="1" lang="ja-JP" altLang="en-US" sz="1300">
              <a:latin typeface="ＭＳ Ｐゴシック"/>
              <a:ea typeface="ＭＳ Ｐゴシック"/>
            </a:rPr>
            <a:t>　健全な財政運営を行うために、歳出の見直しを図るとともに、村税の徴収率の維持等により歳入確保に努める。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080125"/>
          <a:ext cx="0" cy="1548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166370</xdr:rowOff>
    </xdr:from>
    <xdr:ext cx="762000" cy="257810"/>
    <xdr:sp macro="" textlink="">
      <xdr:nvSpPr>
        <xdr:cNvPr id="66" name="財政力最大値テキスト"/>
        <xdr:cNvSpPr txBox="1"/>
      </xdr:nvSpPr>
      <xdr:spPr>
        <a:xfrm>
          <a:off x="5041900" y="5824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7" name="直線コネクタ 66"/>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14605</xdr:rowOff>
    </xdr:from>
    <xdr:to xmlns:xdr="http://schemas.openxmlformats.org/drawingml/2006/spreadsheetDrawing">
      <xdr:col>23</xdr:col>
      <xdr:colOff>133350</xdr:colOff>
      <xdr:row>43</xdr:row>
      <xdr:rowOff>34925</xdr:rowOff>
    </xdr:to>
    <xdr:cxnSp macro="">
      <xdr:nvCxnSpPr>
        <xdr:cNvPr id="68" name="直線コネクタ 67"/>
        <xdr:cNvCxnSpPr/>
      </xdr:nvCxnSpPr>
      <xdr:spPr>
        <a:xfrm>
          <a:off x="4114800" y="73869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127635</xdr:rowOff>
    </xdr:from>
    <xdr:ext cx="762000" cy="259080"/>
    <xdr:sp macro="" textlink="">
      <xdr:nvSpPr>
        <xdr:cNvPr id="69" name="財政力平均値テキスト"/>
        <xdr:cNvSpPr txBox="1"/>
      </xdr:nvSpPr>
      <xdr:spPr>
        <a:xfrm>
          <a:off x="5041900" y="73285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70" name="フローチャート: 判断 69"/>
        <xdr:cNvSpPr/>
      </xdr:nvSpPr>
      <xdr:spPr>
        <a:xfrm>
          <a:off x="49022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14605</xdr:rowOff>
    </xdr:from>
    <xdr:to xmlns:xdr="http://schemas.openxmlformats.org/drawingml/2006/spreadsheetDrawing">
      <xdr:col>19</xdr:col>
      <xdr:colOff>133350</xdr:colOff>
      <xdr:row>43</xdr:row>
      <xdr:rowOff>14605</xdr:rowOff>
    </xdr:to>
    <xdr:cxnSp macro="">
      <xdr:nvCxnSpPr>
        <xdr:cNvPr id="71" name="直線コネクタ 70"/>
        <xdr:cNvCxnSpPr/>
      </xdr:nvCxnSpPr>
      <xdr:spPr>
        <a:xfrm>
          <a:off x="3225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2" name="フローチャート: 判断 71"/>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50165</xdr:rowOff>
    </xdr:from>
    <xdr:ext cx="736600" cy="259080"/>
    <xdr:sp macro="" textlink="">
      <xdr:nvSpPr>
        <xdr:cNvPr id="73" name="テキスト ボックス 72"/>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14605</xdr:rowOff>
    </xdr:from>
    <xdr:to xmlns:xdr="http://schemas.openxmlformats.org/drawingml/2006/spreadsheetDrawing">
      <xdr:col>15</xdr:col>
      <xdr:colOff>82550</xdr:colOff>
      <xdr:row>43</xdr:row>
      <xdr:rowOff>14605</xdr:rowOff>
    </xdr:to>
    <xdr:cxnSp macro="">
      <xdr:nvCxnSpPr>
        <xdr:cNvPr id="74" name="直線コネクタ 73"/>
        <xdr:cNvCxnSpPr/>
      </xdr:nvCxnSpPr>
      <xdr:spPr>
        <a:xfrm>
          <a:off x="2336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5" name="フローチャート: 判断 74"/>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70485</xdr:rowOff>
    </xdr:from>
    <xdr:ext cx="762000" cy="259080"/>
    <xdr:sp macro="" textlink="">
      <xdr:nvSpPr>
        <xdr:cNvPr id="76" name="テキスト ボックス 7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14605</xdr:rowOff>
    </xdr:from>
    <xdr:to xmlns:xdr="http://schemas.openxmlformats.org/drawingml/2006/spreadsheetDrawing">
      <xdr:col>11</xdr:col>
      <xdr:colOff>31750</xdr:colOff>
      <xdr:row>43</xdr:row>
      <xdr:rowOff>34925</xdr:rowOff>
    </xdr:to>
    <xdr:cxnSp macro="">
      <xdr:nvCxnSpPr>
        <xdr:cNvPr id="77" name="直線コネクタ 76"/>
        <xdr:cNvCxnSpPr/>
      </xdr:nvCxnSpPr>
      <xdr:spPr>
        <a:xfrm flipV="1">
          <a:off x="1447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79" name="テキスト ボックス 78"/>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81" name="テキスト ボックス 80"/>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86360</xdr:rowOff>
    </xdr:to>
    <xdr:sp macro="" textlink="">
      <xdr:nvSpPr>
        <xdr:cNvPr id="87" name="楕円 86"/>
        <xdr:cNvSpPr/>
      </xdr:nvSpPr>
      <xdr:spPr>
        <a:xfrm>
          <a:off x="49022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635</xdr:rowOff>
    </xdr:from>
    <xdr:ext cx="762000" cy="259080"/>
    <xdr:sp macro="" textlink="">
      <xdr:nvSpPr>
        <xdr:cNvPr id="88" name="財政力該当値テキスト"/>
        <xdr:cNvSpPr txBox="1"/>
      </xdr:nvSpPr>
      <xdr:spPr>
        <a:xfrm>
          <a:off x="50419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89" name="楕円 88"/>
        <xdr:cNvSpPr/>
      </xdr:nvSpPr>
      <xdr:spPr>
        <a:xfrm>
          <a:off x="4064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7810"/>
    <xdr:sp macro="" textlink="">
      <xdr:nvSpPr>
        <xdr:cNvPr id="90" name="テキスト ボックス 89"/>
        <xdr:cNvSpPr txBox="1"/>
      </xdr:nvSpPr>
      <xdr:spPr>
        <a:xfrm>
          <a:off x="3733800" y="7105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1" name="楕円 90"/>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7810"/>
    <xdr:sp macro="" textlink="">
      <xdr:nvSpPr>
        <xdr:cNvPr id="92" name="テキスト ボックス 91"/>
        <xdr:cNvSpPr txBox="1"/>
      </xdr:nvSpPr>
      <xdr:spPr>
        <a:xfrm>
          <a:off x="2844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93" name="楕円 92"/>
        <xdr:cNvSpPr/>
      </xdr:nvSpPr>
      <xdr:spPr>
        <a:xfrm>
          <a:off x="2286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7810"/>
    <xdr:sp macro="" textlink="">
      <xdr:nvSpPr>
        <xdr:cNvPr id="94" name="テキスト ボックス 93"/>
        <xdr:cNvSpPr txBox="1"/>
      </xdr:nvSpPr>
      <xdr:spPr>
        <a:xfrm>
          <a:off x="1955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95" name="楕円 94"/>
        <xdr:cNvSpPr/>
      </xdr:nvSpPr>
      <xdr:spPr>
        <a:xfrm>
          <a:off x="1397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96" name="テキスト ボックス 95"/>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民間登用による特定任期付職員（課長級）の</a:t>
          </a:r>
          <a:r>
            <a:rPr kumimoji="1" lang="en-US" altLang="ja-JP" sz="1300">
              <a:latin typeface="ＭＳ Ｐゴシック"/>
              <a:ea typeface="ＭＳ Ｐゴシック"/>
            </a:rPr>
            <a:t>1</a:t>
          </a:r>
          <a:r>
            <a:rPr kumimoji="1" lang="ja-JP" altLang="en-US" sz="1300">
              <a:latin typeface="ＭＳ Ｐゴシック"/>
              <a:ea typeface="ＭＳ Ｐゴシック"/>
            </a:rPr>
            <a:t>名増や地方創生対応のための人件費の増や大型事業のために発行した起債の元金償還開始に伴う公債費の増により、増加傾向にあり、類似団体平均を</a:t>
          </a:r>
          <a:r>
            <a:rPr kumimoji="1" lang="en-US" altLang="ja-JP" sz="1300">
              <a:latin typeface="ＭＳ Ｐゴシック"/>
              <a:ea typeface="ＭＳ Ｐゴシック"/>
            </a:rPr>
            <a:t>4.2</a:t>
          </a:r>
          <a:r>
            <a:rPr kumimoji="1" lang="ja-JP" altLang="en-US" sz="1300">
              <a:latin typeface="ＭＳ Ｐゴシック"/>
              <a:ea typeface="ＭＳ Ｐゴシック"/>
            </a:rPr>
            <a:t>ポイント上回っているが、全国平均や県平均より低い水準を維持している。</a:t>
          </a:r>
        </a:p>
        <a:p>
          <a:r>
            <a:rPr kumimoji="1" lang="ja-JP" altLang="en-US" sz="1300">
              <a:latin typeface="ＭＳ Ｐゴシック"/>
              <a:ea typeface="ＭＳ Ｐゴシック"/>
            </a:rPr>
            <a:t>　今後、地方交付税の減少や更なる公債費の増加が見込まれるため、引き続き任意繰上償還や起債の新規発行抑制等を行い、財政の健全化に向けて取り組む必要がある。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20" name="テキスト ボックス 119"/>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22" name="テキスト ボックス 121"/>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169545</xdr:rowOff>
    </xdr:from>
    <xdr:to xmlns:xdr="http://schemas.openxmlformats.org/drawingml/2006/spreadsheetDrawing">
      <xdr:col>23</xdr:col>
      <xdr:colOff>133350</xdr:colOff>
      <xdr:row>67</xdr:row>
      <xdr:rowOff>76200</xdr:rowOff>
    </xdr:to>
    <xdr:cxnSp macro="">
      <xdr:nvCxnSpPr>
        <xdr:cNvPr id="126" name="直線コネクタ 125"/>
        <xdr:cNvCxnSpPr/>
      </xdr:nvCxnSpPr>
      <xdr:spPr>
        <a:xfrm flipV="1">
          <a:off x="4953000" y="9942195"/>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48260</xdr:rowOff>
    </xdr:from>
    <xdr:ext cx="762000" cy="259080"/>
    <xdr:sp macro="" textlink="">
      <xdr:nvSpPr>
        <xdr:cNvPr id="127" name="財政構造の弾力性最小値テキスト"/>
        <xdr:cNvSpPr txBox="1"/>
      </xdr:nvSpPr>
      <xdr:spPr>
        <a:xfrm>
          <a:off x="5041900" y="1153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76200</xdr:rowOff>
    </xdr:from>
    <xdr:to xmlns:xdr="http://schemas.openxmlformats.org/drawingml/2006/spreadsheetDrawing">
      <xdr:col>24</xdr:col>
      <xdr:colOff>12700</xdr:colOff>
      <xdr:row>67</xdr:row>
      <xdr:rowOff>76200</xdr:rowOff>
    </xdr:to>
    <xdr:cxnSp macro="">
      <xdr:nvCxnSpPr>
        <xdr:cNvPr id="128" name="直線コネクタ 127"/>
        <xdr:cNvCxnSpPr/>
      </xdr:nvCxnSpPr>
      <xdr:spPr>
        <a:xfrm>
          <a:off x="4864100" y="1156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84455</xdr:rowOff>
    </xdr:from>
    <xdr:ext cx="762000" cy="259080"/>
    <xdr:sp macro="" textlink="">
      <xdr:nvSpPr>
        <xdr:cNvPr id="129" name="財政構造の弾力性最大値テキスト"/>
        <xdr:cNvSpPr txBox="1"/>
      </xdr:nvSpPr>
      <xdr:spPr>
        <a:xfrm>
          <a:off x="5041900" y="968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169545</xdr:rowOff>
    </xdr:from>
    <xdr:to xmlns:xdr="http://schemas.openxmlformats.org/drawingml/2006/spreadsheetDrawing">
      <xdr:col>24</xdr:col>
      <xdr:colOff>12700</xdr:colOff>
      <xdr:row>57</xdr:row>
      <xdr:rowOff>169545</xdr:rowOff>
    </xdr:to>
    <xdr:cxnSp macro="">
      <xdr:nvCxnSpPr>
        <xdr:cNvPr id="130" name="直線コネクタ 129"/>
        <xdr:cNvCxnSpPr/>
      </xdr:nvCxnSpPr>
      <xdr:spPr>
        <a:xfrm>
          <a:off x="4864100" y="994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128905</xdr:rowOff>
    </xdr:from>
    <xdr:to xmlns:xdr="http://schemas.openxmlformats.org/drawingml/2006/spreadsheetDrawing">
      <xdr:col>23</xdr:col>
      <xdr:colOff>133350</xdr:colOff>
      <xdr:row>64</xdr:row>
      <xdr:rowOff>111760</xdr:rowOff>
    </xdr:to>
    <xdr:cxnSp macro="">
      <xdr:nvCxnSpPr>
        <xdr:cNvPr id="131" name="直線コネクタ 130"/>
        <xdr:cNvCxnSpPr/>
      </xdr:nvCxnSpPr>
      <xdr:spPr>
        <a:xfrm>
          <a:off x="4114800" y="10758805"/>
          <a:ext cx="8382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80010</xdr:rowOff>
    </xdr:from>
    <xdr:ext cx="762000" cy="259080"/>
    <xdr:sp macro="" textlink="">
      <xdr:nvSpPr>
        <xdr:cNvPr id="132" name="財政構造の弾力性平均値テキスト"/>
        <xdr:cNvSpPr txBox="1"/>
      </xdr:nvSpPr>
      <xdr:spPr>
        <a:xfrm>
          <a:off x="5041900" y="1070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63500</xdr:rowOff>
    </xdr:from>
    <xdr:to xmlns:xdr="http://schemas.openxmlformats.org/drawingml/2006/spreadsheetDrawing">
      <xdr:col>23</xdr:col>
      <xdr:colOff>184150</xdr:colOff>
      <xdr:row>63</xdr:row>
      <xdr:rowOff>165100</xdr:rowOff>
    </xdr:to>
    <xdr:sp macro="" textlink="">
      <xdr:nvSpPr>
        <xdr:cNvPr id="133" name="フローチャート: 判断 132"/>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128905</xdr:rowOff>
    </xdr:from>
    <xdr:to xmlns:xdr="http://schemas.openxmlformats.org/drawingml/2006/spreadsheetDrawing">
      <xdr:col>19</xdr:col>
      <xdr:colOff>133350</xdr:colOff>
      <xdr:row>65</xdr:row>
      <xdr:rowOff>40640</xdr:rowOff>
    </xdr:to>
    <xdr:cxnSp macro="">
      <xdr:nvCxnSpPr>
        <xdr:cNvPr id="134" name="直線コネクタ 133"/>
        <xdr:cNvCxnSpPr/>
      </xdr:nvCxnSpPr>
      <xdr:spPr>
        <a:xfrm flipV="1">
          <a:off x="3225800" y="1075880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90170</xdr:rowOff>
    </xdr:from>
    <xdr:to xmlns:xdr="http://schemas.openxmlformats.org/drawingml/2006/spreadsheetDrawing">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5080</xdr:rowOff>
    </xdr:from>
    <xdr:ext cx="736600" cy="259080"/>
    <xdr:sp macro="" textlink="">
      <xdr:nvSpPr>
        <xdr:cNvPr id="136" name="テキスト ボックス 135"/>
        <xdr:cNvSpPr txBox="1"/>
      </xdr:nvSpPr>
      <xdr:spPr>
        <a:xfrm>
          <a:off x="3733800" y="10806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127635</xdr:rowOff>
    </xdr:from>
    <xdr:to xmlns:xdr="http://schemas.openxmlformats.org/drawingml/2006/spreadsheetDrawing">
      <xdr:col>15</xdr:col>
      <xdr:colOff>82550</xdr:colOff>
      <xdr:row>65</xdr:row>
      <xdr:rowOff>40640</xdr:rowOff>
    </xdr:to>
    <xdr:cxnSp macro="">
      <xdr:nvCxnSpPr>
        <xdr:cNvPr id="137" name="直線コネクタ 136"/>
        <xdr:cNvCxnSpPr/>
      </xdr:nvCxnSpPr>
      <xdr:spPr>
        <a:xfrm>
          <a:off x="2336800" y="1110043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52070</xdr:rowOff>
    </xdr:from>
    <xdr:ext cx="762000" cy="257810"/>
    <xdr:sp macro="" textlink="">
      <xdr:nvSpPr>
        <xdr:cNvPr id="139" name="テキスト ボックス 138"/>
        <xdr:cNvSpPr txBox="1"/>
      </xdr:nvSpPr>
      <xdr:spPr>
        <a:xfrm>
          <a:off x="2844800" y="10681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55245</xdr:rowOff>
    </xdr:from>
    <xdr:to xmlns:xdr="http://schemas.openxmlformats.org/drawingml/2006/spreadsheetDrawing">
      <xdr:col>11</xdr:col>
      <xdr:colOff>31750</xdr:colOff>
      <xdr:row>64</xdr:row>
      <xdr:rowOff>127635</xdr:rowOff>
    </xdr:to>
    <xdr:cxnSp macro="">
      <xdr:nvCxnSpPr>
        <xdr:cNvPr id="140" name="直線コネクタ 139"/>
        <xdr:cNvCxnSpPr/>
      </xdr:nvCxnSpPr>
      <xdr:spPr>
        <a:xfrm>
          <a:off x="1447800" y="1102804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163830</xdr:rowOff>
    </xdr:from>
    <xdr:to xmlns:xdr="http://schemas.openxmlformats.org/drawingml/2006/spreadsheetDrawing">
      <xdr:col>11</xdr:col>
      <xdr:colOff>82550</xdr:colOff>
      <xdr:row>64</xdr:row>
      <xdr:rowOff>93980</xdr:rowOff>
    </xdr:to>
    <xdr:sp macro="" textlink="">
      <xdr:nvSpPr>
        <xdr:cNvPr id="141" name="フローチャート: 判断 140"/>
        <xdr:cNvSpPr/>
      </xdr:nvSpPr>
      <xdr:spPr>
        <a:xfrm>
          <a:off x="2286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104140</xdr:rowOff>
    </xdr:from>
    <xdr:ext cx="762000" cy="259080"/>
    <xdr:sp macro="" textlink="">
      <xdr:nvSpPr>
        <xdr:cNvPr id="142" name="テキスト ボックス 141"/>
        <xdr:cNvSpPr txBox="1"/>
      </xdr:nvSpPr>
      <xdr:spPr>
        <a:xfrm>
          <a:off x="1955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139700</xdr:rowOff>
    </xdr:from>
    <xdr:to xmlns:xdr="http://schemas.openxmlformats.org/drawingml/2006/spreadsheetDrawing">
      <xdr:col>7</xdr:col>
      <xdr:colOff>31750</xdr:colOff>
      <xdr:row>64</xdr:row>
      <xdr:rowOff>69850</xdr:rowOff>
    </xdr:to>
    <xdr:sp macro="" textlink="">
      <xdr:nvSpPr>
        <xdr:cNvPr id="143" name="フローチャート: 判断 142"/>
        <xdr:cNvSpPr/>
      </xdr:nvSpPr>
      <xdr:spPr>
        <a:xfrm>
          <a:off x="1397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2000" cy="259080"/>
    <xdr:sp macro="" textlink="">
      <xdr:nvSpPr>
        <xdr:cNvPr id="144" name="テキスト ボックス 143"/>
        <xdr:cNvSpPr txBox="1"/>
      </xdr:nvSpPr>
      <xdr:spPr>
        <a:xfrm>
          <a:off x="1066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60960</xdr:rowOff>
    </xdr:from>
    <xdr:to xmlns:xdr="http://schemas.openxmlformats.org/drawingml/2006/spreadsheetDrawing">
      <xdr:col>23</xdr:col>
      <xdr:colOff>184150</xdr:colOff>
      <xdr:row>64</xdr:row>
      <xdr:rowOff>162560</xdr:rowOff>
    </xdr:to>
    <xdr:sp macro="" textlink="">
      <xdr:nvSpPr>
        <xdr:cNvPr id="150" name="楕円 149"/>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33020</xdr:rowOff>
    </xdr:from>
    <xdr:ext cx="762000" cy="259080"/>
    <xdr:sp macro="" textlink="">
      <xdr:nvSpPr>
        <xdr:cNvPr id="151" name="財政構造の弾力性該当値テキスト"/>
        <xdr:cNvSpPr txBox="1"/>
      </xdr:nvSpPr>
      <xdr:spPr>
        <a:xfrm>
          <a:off x="5041900" y="1100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78105</xdr:rowOff>
    </xdr:from>
    <xdr:to xmlns:xdr="http://schemas.openxmlformats.org/drawingml/2006/spreadsheetDrawing">
      <xdr:col>19</xdr:col>
      <xdr:colOff>184150</xdr:colOff>
      <xdr:row>63</xdr:row>
      <xdr:rowOff>8255</xdr:rowOff>
    </xdr:to>
    <xdr:sp macro="" textlink="">
      <xdr:nvSpPr>
        <xdr:cNvPr id="152" name="楕円 151"/>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18415</xdr:rowOff>
    </xdr:from>
    <xdr:ext cx="736600" cy="257810"/>
    <xdr:sp macro="" textlink="">
      <xdr:nvSpPr>
        <xdr:cNvPr id="153" name="テキスト ボックス 152"/>
        <xdr:cNvSpPr txBox="1"/>
      </xdr:nvSpPr>
      <xdr:spPr>
        <a:xfrm>
          <a:off x="3733800" y="104768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161290</xdr:rowOff>
    </xdr:from>
    <xdr:to xmlns:xdr="http://schemas.openxmlformats.org/drawingml/2006/spreadsheetDrawing">
      <xdr:col>15</xdr:col>
      <xdr:colOff>133350</xdr:colOff>
      <xdr:row>65</xdr:row>
      <xdr:rowOff>91440</xdr:rowOff>
    </xdr:to>
    <xdr:sp macro="" textlink="">
      <xdr:nvSpPr>
        <xdr:cNvPr id="154" name="楕円 153"/>
        <xdr:cNvSpPr/>
      </xdr:nvSpPr>
      <xdr:spPr>
        <a:xfrm>
          <a:off x="3175000" y="111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76200</xdr:rowOff>
    </xdr:from>
    <xdr:ext cx="762000" cy="257810"/>
    <xdr:sp macro="" textlink="">
      <xdr:nvSpPr>
        <xdr:cNvPr id="155" name="テキスト ボックス 154"/>
        <xdr:cNvSpPr txBox="1"/>
      </xdr:nvSpPr>
      <xdr:spPr>
        <a:xfrm>
          <a:off x="2844800" y="11220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76835</xdr:rowOff>
    </xdr:from>
    <xdr:to xmlns:xdr="http://schemas.openxmlformats.org/drawingml/2006/spreadsheetDrawing">
      <xdr:col>11</xdr:col>
      <xdr:colOff>82550</xdr:colOff>
      <xdr:row>65</xdr:row>
      <xdr:rowOff>6985</xdr:rowOff>
    </xdr:to>
    <xdr:sp macro="" textlink="">
      <xdr:nvSpPr>
        <xdr:cNvPr id="156" name="楕円 155"/>
        <xdr:cNvSpPr/>
      </xdr:nvSpPr>
      <xdr:spPr>
        <a:xfrm>
          <a:off x="22860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163195</xdr:rowOff>
    </xdr:from>
    <xdr:ext cx="762000" cy="259080"/>
    <xdr:sp macro="" textlink="">
      <xdr:nvSpPr>
        <xdr:cNvPr id="157" name="テキスト ボックス 156"/>
        <xdr:cNvSpPr txBox="1"/>
      </xdr:nvSpPr>
      <xdr:spPr>
        <a:xfrm>
          <a:off x="19558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4445</xdr:rowOff>
    </xdr:from>
    <xdr:to xmlns:xdr="http://schemas.openxmlformats.org/drawingml/2006/spreadsheetDrawing">
      <xdr:col>7</xdr:col>
      <xdr:colOff>31750</xdr:colOff>
      <xdr:row>64</xdr:row>
      <xdr:rowOff>106045</xdr:rowOff>
    </xdr:to>
    <xdr:sp macro="" textlink="">
      <xdr:nvSpPr>
        <xdr:cNvPr id="158" name="楕円 157"/>
        <xdr:cNvSpPr/>
      </xdr:nvSpPr>
      <xdr:spPr>
        <a:xfrm>
          <a:off x="13970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90805</xdr:rowOff>
    </xdr:from>
    <xdr:ext cx="762000" cy="258445"/>
    <xdr:sp macro="" textlink="">
      <xdr:nvSpPr>
        <xdr:cNvPr id="159" name="テキスト ボックス 158"/>
        <xdr:cNvSpPr txBox="1"/>
      </xdr:nvSpPr>
      <xdr:spPr>
        <a:xfrm>
          <a:off x="1066800" y="11063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[851,059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前年度とほぼ同額であったが、物件費はシステムの標準化に関する経費等で前年度から増加している。全国的にも人口が少ない自治体であり、１人あたりの経費が多くなる傾向にはあるが、これまでの行財政改革を推進し、今後も歳出削減に取り組んでいく。</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7810"/>
    <xdr:sp macro="" textlink="">
      <xdr:nvSpPr>
        <xdr:cNvPr id="177" name="テキスト ボックス 176"/>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7810"/>
    <xdr:sp macro="" textlink="">
      <xdr:nvSpPr>
        <xdr:cNvPr id="179" name="テキスト ボックス 178"/>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88900</xdr:rowOff>
    </xdr:to>
    <xdr:cxnSp macro="">
      <xdr:nvCxnSpPr>
        <xdr:cNvPr id="188" name="直線コネクタ 187"/>
        <xdr:cNvCxnSpPr/>
      </xdr:nvCxnSpPr>
      <xdr:spPr>
        <a:xfrm flipV="1">
          <a:off x="4953000" y="14008735"/>
          <a:ext cx="0" cy="1339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60960</xdr:rowOff>
    </xdr:from>
    <xdr:ext cx="762000" cy="259080"/>
    <xdr:sp macro="" textlink="">
      <xdr:nvSpPr>
        <xdr:cNvPr id="189" name="人件費・物件費等の状況最小値テキスト"/>
        <xdr:cNvSpPr txBox="1"/>
      </xdr:nvSpPr>
      <xdr:spPr>
        <a:xfrm>
          <a:off x="5041900" y="153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88900</xdr:rowOff>
    </xdr:from>
    <xdr:to xmlns:xdr="http://schemas.openxmlformats.org/drawingml/2006/spreadsheetDrawing">
      <xdr:col>24</xdr:col>
      <xdr:colOff>12700</xdr:colOff>
      <xdr:row>89</xdr:row>
      <xdr:rowOff>88900</xdr:rowOff>
    </xdr:to>
    <xdr:cxnSp macro="">
      <xdr:nvCxnSpPr>
        <xdr:cNvPr id="190" name="直線コネクタ 189"/>
        <xdr:cNvCxnSpPr/>
      </xdr:nvCxnSpPr>
      <xdr:spPr>
        <a:xfrm>
          <a:off x="4864100" y="1534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29210</xdr:rowOff>
    </xdr:from>
    <xdr:to xmlns:xdr="http://schemas.openxmlformats.org/drawingml/2006/spreadsheetDrawing">
      <xdr:col>23</xdr:col>
      <xdr:colOff>133350</xdr:colOff>
      <xdr:row>84</xdr:row>
      <xdr:rowOff>83185</xdr:rowOff>
    </xdr:to>
    <xdr:cxnSp macro="">
      <xdr:nvCxnSpPr>
        <xdr:cNvPr id="193" name="直線コネクタ 192"/>
        <xdr:cNvCxnSpPr/>
      </xdr:nvCxnSpPr>
      <xdr:spPr>
        <a:xfrm>
          <a:off x="4114800" y="144310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130175</xdr:rowOff>
    </xdr:from>
    <xdr:ext cx="762000" cy="259080"/>
    <xdr:sp macro="" textlink="">
      <xdr:nvSpPr>
        <xdr:cNvPr id="194" name="人件費・物件費等の状況平均値テキスト"/>
        <xdr:cNvSpPr txBox="1"/>
      </xdr:nvSpPr>
      <xdr:spPr>
        <a:xfrm>
          <a:off x="5041900" y="14017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113665</xdr:rowOff>
    </xdr:from>
    <xdr:to xmlns:xdr="http://schemas.openxmlformats.org/drawingml/2006/spreadsheetDrawing">
      <xdr:col>23</xdr:col>
      <xdr:colOff>184150</xdr:colOff>
      <xdr:row>83</xdr:row>
      <xdr:rowOff>43815</xdr:rowOff>
    </xdr:to>
    <xdr:sp macro="" textlink="">
      <xdr:nvSpPr>
        <xdr:cNvPr id="195" name="フローチャート: 判断 194"/>
        <xdr:cNvSpPr/>
      </xdr:nvSpPr>
      <xdr:spPr>
        <a:xfrm>
          <a:off x="49022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15875</xdr:rowOff>
    </xdr:from>
    <xdr:to xmlns:xdr="http://schemas.openxmlformats.org/drawingml/2006/spreadsheetDrawing">
      <xdr:col>19</xdr:col>
      <xdr:colOff>133350</xdr:colOff>
      <xdr:row>84</xdr:row>
      <xdr:rowOff>29210</xdr:rowOff>
    </xdr:to>
    <xdr:cxnSp macro="">
      <xdr:nvCxnSpPr>
        <xdr:cNvPr id="196" name="直線コネクタ 195"/>
        <xdr:cNvCxnSpPr/>
      </xdr:nvCxnSpPr>
      <xdr:spPr>
        <a:xfrm>
          <a:off x="3225800" y="144176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83820</xdr:rowOff>
    </xdr:from>
    <xdr:to xmlns:xdr="http://schemas.openxmlformats.org/drawingml/2006/spreadsheetDrawing">
      <xdr:col>19</xdr:col>
      <xdr:colOff>184150</xdr:colOff>
      <xdr:row>83</xdr:row>
      <xdr:rowOff>13970</xdr:rowOff>
    </xdr:to>
    <xdr:sp macro="" textlink="">
      <xdr:nvSpPr>
        <xdr:cNvPr id="197" name="フローチャート: 判断 196"/>
        <xdr:cNvSpPr/>
      </xdr:nvSpPr>
      <xdr:spPr>
        <a:xfrm>
          <a:off x="4064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24130</xdr:rowOff>
    </xdr:from>
    <xdr:ext cx="736600" cy="259080"/>
    <xdr:sp macro="" textlink="">
      <xdr:nvSpPr>
        <xdr:cNvPr id="198" name="テキスト ボックス 197"/>
        <xdr:cNvSpPr txBox="1"/>
      </xdr:nvSpPr>
      <xdr:spPr>
        <a:xfrm>
          <a:off x="3733800" y="13911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15875</xdr:rowOff>
    </xdr:from>
    <xdr:to xmlns:xdr="http://schemas.openxmlformats.org/drawingml/2006/spreadsheetDrawing">
      <xdr:col>15</xdr:col>
      <xdr:colOff>82550</xdr:colOff>
      <xdr:row>84</xdr:row>
      <xdr:rowOff>29210</xdr:rowOff>
    </xdr:to>
    <xdr:cxnSp macro="">
      <xdr:nvCxnSpPr>
        <xdr:cNvPr id="199" name="直線コネクタ 198"/>
        <xdr:cNvCxnSpPr/>
      </xdr:nvCxnSpPr>
      <xdr:spPr>
        <a:xfrm flipV="1">
          <a:off x="2336800" y="144176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67310</xdr:rowOff>
    </xdr:from>
    <xdr:to xmlns:xdr="http://schemas.openxmlformats.org/drawingml/2006/spreadsheetDrawing">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7620</xdr:rowOff>
    </xdr:from>
    <xdr:ext cx="762000" cy="257810"/>
    <xdr:sp macro="" textlink="">
      <xdr:nvSpPr>
        <xdr:cNvPr id="201" name="テキスト ボックス 200"/>
        <xdr:cNvSpPr txBox="1"/>
      </xdr:nvSpPr>
      <xdr:spPr>
        <a:xfrm>
          <a:off x="28448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93980</xdr:rowOff>
    </xdr:from>
    <xdr:to xmlns:xdr="http://schemas.openxmlformats.org/drawingml/2006/spreadsheetDrawing">
      <xdr:col>11</xdr:col>
      <xdr:colOff>31750</xdr:colOff>
      <xdr:row>84</xdr:row>
      <xdr:rowOff>29210</xdr:rowOff>
    </xdr:to>
    <xdr:cxnSp macro="">
      <xdr:nvCxnSpPr>
        <xdr:cNvPr id="202" name="直線コネクタ 201"/>
        <xdr:cNvCxnSpPr/>
      </xdr:nvCxnSpPr>
      <xdr:spPr>
        <a:xfrm>
          <a:off x="1447800" y="1432433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35560</xdr:rowOff>
    </xdr:from>
    <xdr:to xmlns:xdr="http://schemas.openxmlformats.org/drawingml/2006/spreadsheetDrawing">
      <xdr:col>11</xdr:col>
      <xdr:colOff>82550</xdr:colOff>
      <xdr:row>82</xdr:row>
      <xdr:rowOff>137160</xdr:rowOff>
    </xdr:to>
    <xdr:sp macro="" textlink="">
      <xdr:nvSpPr>
        <xdr:cNvPr id="203" name="フローチャート: 判断 202"/>
        <xdr:cNvSpPr/>
      </xdr:nvSpPr>
      <xdr:spPr>
        <a:xfrm>
          <a:off x="2286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147320</xdr:rowOff>
    </xdr:from>
    <xdr:ext cx="762000" cy="259080"/>
    <xdr:sp macro="" textlink="">
      <xdr:nvSpPr>
        <xdr:cNvPr id="204" name="テキスト ボックス 203"/>
        <xdr:cNvSpPr txBox="1"/>
      </xdr:nvSpPr>
      <xdr:spPr>
        <a:xfrm>
          <a:off x="1955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27940</xdr:rowOff>
    </xdr:from>
    <xdr:to xmlns:xdr="http://schemas.openxmlformats.org/drawingml/2006/spreadsheetDrawing">
      <xdr:col>7</xdr:col>
      <xdr:colOff>31750</xdr:colOff>
      <xdr:row>82</xdr:row>
      <xdr:rowOff>129540</xdr:rowOff>
    </xdr:to>
    <xdr:sp macro="" textlink="">
      <xdr:nvSpPr>
        <xdr:cNvPr id="205" name="フローチャート: 判断 204"/>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139700</xdr:rowOff>
    </xdr:from>
    <xdr:ext cx="762000" cy="259080"/>
    <xdr:sp macro="" textlink="">
      <xdr:nvSpPr>
        <xdr:cNvPr id="206" name="テキスト ボックス 205"/>
        <xdr:cNvSpPr txBox="1"/>
      </xdr:nvSpPr>
      <xdr:spPr>
        <a:xfrm>
          <a:off x="1066800" y="1385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32385</xdr:rowOff>
    </xdr:from>
    <xdr:to xmlns:xdr="http://schemas.openxmlformats.org/drawingml/2006/spreadsheetDrawing">
      <xdr:col>23</xdr:col>
      <xdr:colOff>184150</xdr:colOff>
      <xdr:row>84</xdr:row>
      <xdr:rowOff>133985</xdr:rowOff>
    </xdr:to>
    <xdr:sp macro="" textlink="">
      <xdr:nvSpPr>
        <xdr:cNvPr id="212" name="楕円 211"/>
        <xdr:cNvSpPr/>
      </xdr:nvSpPr>
      <xdr:spPr>
        <a:xfrm>
          <a:off x="49022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4445</xdr:rowOff>
    </xdr:from>
    <xdr:ext cx="762000" cy="259080"/>
    <xdr:sp macro="" textlink="">
      <xdr:nvSpPr>
        <xdr:cNvPr id="213" name="人件費・物件費等の状況該当値テキスト"/>
        <xdr:cNvSpPr txBox="1"/>
      </xdr:nvSpPr>
      <xdr:spPr>
        <a:xfrm>
          <a:off x="50419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149225</xdr:rowOff>
    </xdr:from>
    <xdr:to xmlns:xdr="http://schemas.openxmlformats.org/drawingml/2006/spreadsheetDrawing">
      <xdr:col>19</xdr:col>
      <xdr:colOff>184150</xdr:colOff>
      <xdr:row>84</xdr:row>
      <xdr:rowOff>79375</xdr:rowOff>
    </xdr:to>
    <xdr:sp macro="" textlink="">
      <xdr:nvSpPr>
        <xdr:cNvPr id="214" name="楕円 213"/>
        <xdr:cNvSpPr/>
      </xdr:nvSpPr>
      <xdr:spPr>
        <a:xfrm>
          <a:off x="40640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64135</xdr:rowOff>
    </xdr:from>
    <xdr:ext cx="736600" cy="257810"/>
    <xdr:sp macro="" textlink="">
      <xdr:nvSpPr>
        <xdr:cNvPr id="215" name="テキスト ボックス 214"/>
        <xdr:cNvSpPr txBox="1"/>
      </xdr:nvSpPr>
      <xdr:spPr>
        <a:xfrm>
          <a:off x="3733800" y="144659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136525</xdr:rowOff>
    </xdr:from>
    <xdr:to xmlns:xdr="http://schemas.openxmlformats.org/drawingml/2006/spreadsheetDrawing">
      <xdr:col>15</xdr:col>
      <xdr:colOff>133350</xdr:colOff>
      <xdr:row>84</xdr:row>
      <xdr:rowOff>66675</xdr:rowOff>
    </xdr:to>
    <xdr:sp macro="" textlink="">
      <xdr:nvSpPr>
        <xdr:cNvPr id="216" name="楕円 215"/>
        <xdr:cNvSpPr/>
      </xdr:nvSpPr>
      <xdr:spPr>
        <a:xfrm>
          <a:off x="3175000" y="143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52070</xdr:rowOff>
    </xdr:from>
    <xdr:ext cx="762000" cy="257810"/>
    <xdr:sp macro="" textlink="">
      <xdr:nvSpPr>
        <xdr:cNvPr id="217" name="テキスト ボックス 216"/>
        <xdr:cNvSpPr txBox="1"/>
      </xdr:nvSpPr>
      <xdr:spPr>
        <a:xfrm>
          <a:off x="2844800" y="14453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149860</xdr:rowOff>
    </xdr:from>
    <xdr:to xmlns:xdr="http://schemas.openxmlformats.org/drawingml/2006/spreadsheetDrawing">
      <xdr:col>11</xdr:col>
      <xdr:colOff>82550</xdr:colOff>
      <xdr:row>84</xdr:row>
      <xdr:rowOff>80010</xdr:rowOff>
    </xdr:to>
    <xdr:sp macro="" textlink="">
      <xdr:nvSpPr>
        <xdr:cNvPr id="218" name="楕円 217"/>
        <xdr:cNvSpPr/>
      </xdr:nvSpPr>
      <xdr:spPr>
        <a:xfrm>
          <a:off x="2286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64770</xdr:rowOff>
    </xdr:from>
    <xdr:ext cx="762000" cy="257810"/>
    <xdr:sp macro="" textlink="">
      <xdr:nvSpPr>
        <xdr:cNvPr id="219" name="テキスト ボックス 218"/>
        <xdr:cNvSpPr txBox="1"/>
      </xdr:nvSpPr>
      <xdr:spPr>
        <a:xfrm>
          <a:off x="1955800" y="14466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43180</xdr:rowOff>
    </xdr:from>
    <xdr:to xmlns:xdr="http://schemas.openxmlformats.org/drawingml/2006/spreadsheetDrawing">
      <xdr:col>7</xdr:col>
      <xdr:colOff>31750</xdr:colOff>
      <xdr:row>83</xdr:row>
      <xdr:rowOff>144780</xdr:rowOff>
    </xdr:to>
    <xdr:sp macro="" textlink="">
      <xdr:nvSpPr>
        <xdr:cNvPr id="220" name="楕円 219"/>
        <xdr:cNvSpPr/>
      </xdr:nvSpPr>
      <xdr:spPr>
        <a:xfrm>
          <a:off x="13970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129540</xdr:rowOff>
    </xdr:from>
    <xdr:ext cx="762000" cy="259080"/>
    <xdr:sp macro="" textlink="">
      <xdr:nvSpPr>
        <xdr:cNvPr id="221" name="テキスト ボックス 220"/>
        <xdr:cNvSpPr txBox="1"/>
      </xdr:nvSpPr>
      <xdr:spPr>
        <a:xfrm>
          <a:off x="1066800" y="1435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昇格等により、全体職員に占める最上位の</a:t>
          </a:r>
          <a:r>
            <a:rPr kumimoji="1" lang="en-US" altLang="ja-JP" sz="1300">
              <a:latin typeface="ＭＳ Ｐゴシック"/>
              <a:ea typeface="ＭＳ Ｐゴシック"/>
            </a:rPr>
            <a:t>6</a:t>
          </a:r>
          <a:r>
            <a:rPr kumimoji="1" lang="ja-JP" altLang="en-US" sz="1300">
              <a:latin typeface="ＭＳ Ｐゴシック"/>
              <a:ea typeface="ＭＳ Ｐゴシック"/>
            </a:rPr>
            <a:t>級の職員の割合が高く、給与水準が類似団体を</a:t>
          </a:r>
          <a:r>
            <a:rPr kumimoji="1" lang="en-US" altLang="ja-JP" sz="1300">
              <a:latin typeface="ＭＳ Ｐゴシック"/>
              <a:ea typeface="ＭＳ Ｐゴシック"/>
            </a:rPr>
            <a:t>1.3</a:t>
          </a:r>
          <a:r>
            <a:rPr kumimoji="1" lang="ja-JP" altLang="en-US" sz="1300">
              <a:latin typeface="ＭＳ Ｐゴシック"/>
              <a:ea typeface="ＭＳ Ｐゴシック"/>
            </a:rPr>
            <a:t>ポイント上回る水準になっている。給与表等全て国に準じており、今後も大きな増減はないものと見込んでいる。</a:t>
          </a:r>
        </a:p>
        <a:p>
          <a:r>
            <a:rPr kumimoji="1" lang="ja-JP" altLang="en-US" sz="1300">
              <a:latin typeface="ＭＳ Ｐゴシック"/>
              <a:ea typeface="ＭＳ Ｐゴシック"/>
            </a:rPr>
            <a:t>　今後、定年延長等や国の動向も注視しながら、給与の適正化に努めていく。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7810"/>
    <xdr:sp macro="" textlink="">
      <xdr:nvSpPr>
        <xdr:cNvPr id="238" name="テキスト ボックス 237"/>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6" name="テキスト ボックス 24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29845</xdr:rowOff>
    </xdr:from>
    <xdr:to xmlns:xdr="http://schemas.openxmlformats.org/drawingml/2006/spreadsheetDrawing">
      <xdr:col>81</xdr:col>
      <xdr:colOff>44450</xdr:colOff>
      <xdr:row>89</xdr:row>
      <xdr:rowOff>60325</xdr:rowOff>
    </xdr:to>
    <xdr:cxnSp macro="">
      <xdr:nvCxnSpPr>
        <xdr:cNvPr id="248" name="直線コネクタ 247"/>
        <xdr:cNvCxnSpPr/>
      </xdr:nvCxnSpPr>
      <xdr:spPr>
        <a:xfrm flipV="1">
          <a:off x="17018000" y="1408874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32385</xdr:rowOff>
    </xdr:from>
    <xdr:ext cx="762000" cy="257810"/>
    <xdr:sp macro="" textlink="">
      <xdr:nvSpPr>
        <xdr:cNvPr id="249" name="給与水準   （国との比較）最小値テキスト"/>
        <xdr:cNvSpPr txBox="1"/>
      </xdr:nvSpPr>
      <xdr:spPr>
        <a:xfrm>
          <a:off x="17106900" y="15291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60325</xdr:rowOff>
    </xdr:from>
    <xdr:to xmlns:xdr="http://schemas.openxmlformats.org/drawingml/2006/spreadsheetDrawing">
      <xdr:col>81</xdr:col>
      <xdr:colOff>133350</xdr:colOff>
      <xdr:row>89</xdr:row>
      <xdr:rowOff>60325</xdr:rowOff>
    </xdr:to>
    <xdr:cxnSp macro="">
      <xdr:nvCxnSpPr>
        <xdr:cNvPr id="250" name="直線コネクタ 249"/>
        <xdr:cNvCxnSpPr/>
      </xdr:nvCxnSpPr>
      <xdr:spPr>
        <a:xfrm>
          <a:off x="16929100" y="1531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116205</xdr:rowOff>
    </xdr:from>
    <xdr:ext cx="762000" cy="259080"/>
    <xdr:sp macro="" textlink="">
      <xdr:nvSpPr>
        <xdr:cNvPr id="251" name="給与水準   （国との比較）最大値テキスト"/>
        <xdr:cNvSpPr txBox="1"/>
      </xdr:nvSpPr>
      <xdr:spPr>
        <a:xfrm>
          <a:off x="17106900" y="1383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29845</xdr:rowOff>
    </xdr:from>
    <xdr:to xmlns:xdr="http://schemas.openxmlformats.org/drawingml/2006/spreadsheetDrawing">
      <xdr:col>81</xdr:col>
      <xdr:colOff>133350</xdr:colOff>
      <xdr:row>82</xdr:row>
      <xdr:rowOff>29845</xdr:rowOff>
    </xdr:to>
    <xdr:cxnSp macro="">
      <xdr:nvCxnSpPr>
        <xdr:cNvPr id="252" name="直線コネクタ 251"/>
        <xdr:cNvCxnSpPr/>
      </xdr:nvCxnSpPr>
      <xdr:spPr>
        <a:xfrm>
          <a:off x="16929100" y="1408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86995</xdr:rowOff>
    </xdr:from>
    <xdr:to xmlns:xdr="http://schemas.openxmlformats.org/drawingml/2006/spreadsheetDrawing">
      <xdr:col>81</xdr:col>
      <xdr:colOff>44450</xdr:colOff>
      <xdr:row>88</xdr:row>
      <xdr:rowOff>101600</xdr:rowOff>
    </xdr:to>
    <xdr:cxnSp macro="">
      <xdr:nvCxnSpPr>
        <xdr:cNvPr id="253" name="直線コネクタ 252"/>
        <xdr:cNvCxnSpPr/>
      </xdr:nvCxnSpPr>
      <xdr:spPr>
        <a:xfrm flipV="1">
          <a:off x="16179800" y="151745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161290</xdr:rowOff>
    </xdr:from>
    <xdr:ext cx="762000" cy="259080"/>
    <xdr:sp macro="" textlink="">
      <xdr:nvSpPr>
        <xdr:cNvPr id="254" name="給与水準   （国との比較）平均値テキスト"/>
        <xdr:cNvSpPr txBox="1"/>
      </xdr:nvSpPr>
      <xdr:spPr>
        <a:xfrm>
          <a:off x="17106900" y="14905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144780</xdr:rowOff>
    </xdr:from>
    <xdr:to xmlns:xdr="http://schemas.openxmlformats.org/drawingml/2006/spreadsheetDrawing">
      <xdr:col>81</xdr:col>
      <xdr:colOff>95250</xdr:colOff>
      <xdr:row>88</xdr:row>
      <xdr:rowOff>74930</xdr:rowOff>
    </xdr:to>
    <xdr:sp macro="" textlink="">
      <xdr:nvSpPr>
        <xdr:cNvPr id="255" name="フローチャート: 判断 254"/>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101600</xdr:rowOff>
    </xdr:from>
    <xdr:to xmlns:xdr="http://schemas.openxmlformats.org/drawingml/2006/spreadsheetDrawing">
      <xdr:col>77</xdr:col>
      <xdr:colOff>44450</xdr:colOff>
      <xdr:row>88</xdr:row>
      <xdr:rowOff>120650</xdr:rowOff>
    </xdr:to>
    <xdr:cxnSp macro="">
      <xdr:nvCxnSpPr>
        <xdr:cNvPr id="256" name="直線コネクタ 255"/>
        <xdr:cNvCxnSpPr/>
      </xdr:nvCxnSpPr>
      <xdr:spPr>
        <a:xfrm flipV="1">
          <a:off x="15290800" y="151892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84455</xdr:rowOff>
    </xdr:to>
    <xdr:sp macro="" textlink="">
      <xdr:nvSpPr>
        <xdr:cNvPr id="257" name="フローチャート: 判断 256"/>
        <xdr:cNvSpPr/>
      </xdr:nvSpPr>
      <xdr:spPr>
        <a:xfrm>
          <a:off x="16129000" y="15071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94615</xdr:rowOff>
    </xdr:from>
    <xdr:ext cx="736600" cy="259080"/>
    <xdr:sp macro="" textlink="">
      <xdr:nvSpPr>
        <xdr:cNvPr id="258" name="テキスト ボックス 257"/>
        <xdr:cNvSpPr txBox="1"/>
      </xdr:nvSpPr>
      <xdr:spPr>
        <a:xfrm>
          <a:off x="15798800" y="14839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120650</xdr:rowOff>
    </xdr:from>
    <xdr:to xmlns:xdr="http://schemas.openxmlformats.org/drawingml/2006/spreadsheetDrawing">
      <xdr:col>72</xdr:col>
      <xdr:colOff>203200</xdr:colOff>
      <xdr:row>88</xdr:row>
      <xdr:rowOff>154940</xdr:rowOff>
    </xdr:to>
    <xdr:cxnSp macro="">
      <xdr:nvCxnSpPr>
        <xdr:cNvPr id="259" name="直線コネクタ 258"/>
        <xdr:cNvCxnSpPr/>
      </xdr:nvCxnSpPr>
      <xdr:spPr>
        <a:xfrm flipV="1">
          <a:off x="14401800" y="15208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149860</xdr:rowOff>
    </xdr:from>
    <xdr:to xmlns:xdr="http://schemas.openxmlformats.org/drawingml/2006/spreadsheetDrawing">
      <xdr:col>73</xdr:col>
      <xdr:colOff>44450</xdr:colOff>
      <xdr:row>88</xdr:row>
      <xdr:rowOff>80010</xdr:rowOff>
    </xdr:to>
    <xdr:sp macro="" textlink="">
      <xdr:nvSpPr>
        <xdr:cNvPr id="260" name="フローチャート: 判断 259"/>
        <xdr:cNvSpPr/>
      </xdr:nvSpPr>
      <xdr:spPr>
        <a:xfrm>
          <a:off x="15240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90170</xdr:rowOff>
    </xdr:from>
    <xdr:ext cx="762000" cy="259080"/>
    <xdr:sp macro="" textlink="">
      <xdr:nvSpPr>
        <xdr:cNvPr id="261" name="テキスト ボックス 260"/>
        <xdr:cNvSpPr txBox="1"/>
      </xdr:nvSpPr>
      <xdr:spPr>
        <a:xfrm>
          <a:off x="14909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19050</xdr:rowOff>
    </xdr:from>
    <xdr:to xmlns:xdr="http://schemas.openxmlformats.org/drawingml/2006/spreadsheetDrawing">
      <xdr:col>68</xdr:col>
      <xdr:colOff>152400</xdr:colOff>
      <xdr:row>88</xdr:row>
      <xdr:rowOff>154940</xdr:rowOff>
    </xdr:to>
    <xdr:cxnSp macro="">
      <xdr:nvCxnSpPr>
        <xdr:cNvPr id="262" name="直線コネクタ 261"/>
        <xdr:cNvCxnSpPr/>
      </xdr:nvCxnSpPr>
      <xdr:spPr>
        <a:xfrm>
          <a:off x="13512800" y="1510665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149860</xdr:rowOff>
    </xdr:from>
    <xdr:to xmlns:xdr="http://schemas.openxmlformats.org/drawingml/2006/spreadsheetDrawing">
      <xdr:col>68</xdr:col>
      <xdr:colOff>203200</xdr:colOff>
      <xdr:row>88</xdr:row>
      <xdr:rowOff>80010</xdr:rowOff>
    </xdr:to>
    <xdr:sp macro="" textlink="">
      <xdr:nvSpPr>
        <xdr:cNvPr id="263" name="フローチャート: 判断 262"/>
        <xdr:cNvSpPr/>
      </xdr:nvSpPr>
      <xdr:spPr>
        <a:xfrm>
          <a:off x="14351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90170</xdr:rowOff>
    </xdr:from>
    <xdr:ext cx="762000" cy="259080"/>
    <xdr:sp macro="" textlink="">
      <xdr:nvSpPr>
        <xdr:cNvPr id="264" name="テキスト ボックス 263"/>
        <xdr:cNvSpPr txBox="1"/>
      </xdr:nvSpPr>
      <xdr:spPr>
        <a:xfrm>
          <a:off x="14020800" y="1483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5" name="フローチャート: 判断 264"/>
        <xdr:cNvSpPr/>
      </xdr:nvSpPr>
      <xdr:spPr>
        <a:xfrm>
          <a:off x="13462000" y="1506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64770</xdr:rowOff>
    </xdr:from>
    <xdr:ext cx="762000" cy="257810"/>
    <xdr:sp macro="" textlink="">
      <xdr:nvSpPr>
        <xdr:cNvPr id="266" name="テキスト ボックス 265"/>
        <xdr:cNvSpPr txBox="1"/>
      </xdr:nvSpPr>
      <xdr:spPr>
        <a:xfrm>
          <a:off x="13131800" y="15152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36195</xdr:rowOff>
    </xdr:from>
    <xdr:to xmlns:xdr="http://schemas.openxmlformats.org/drawingml/2006/spreadsheetDrawing">
      <xdr:col>81</xdr:col>
      <xdr:colOff>95250</xdr:colOff>
      <xdr:row>88</xdr:row>
      <xdr:rowOff>137795</xdr:rowOff>
    </xdr:to>
    <xdr:sp macro="" textlink="">
      <xdr:nvSpPr>
        <xdr:cNvPr id="272" name="楕円 271"/>
        <xdr:cNvSpPr/>
      </xdr:nvSpPr>
      <xdr:spPr>
        <a:xfrm>
          <a:off x="16967200" y="151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8255</xdr:rowOff>
    </xdr:from>
    <xdr:ext cx="762000" cy="257810"/>
    <xdr:sp macro="" textlink="">
      <xdr:nvSpPr>
        <xdr:cNvPr id="273" name="給与水準   （国との比較）該当値テキスト"/>
        <xdr:cNvSpPr txBox="1"/>
      </xdr:nvSpPr>
      <xdr:spPr>
        <a:xfrm>
          <a:off x="17106900" y="15095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50800</xdr:rowOff>
    </xdr:from>
    <xdr:to xmlns:xdr="http://schemas.openxmlformats.org/drawingml/2006/spreadsheetDrawing">
      <xdr:col>77</xdr:col>
      <xdr:colOff>95250</xdr:colOff>
      <xdr:row>88</xdr:row>
      <xdr:rowOff>152400</xdr:rowOff>
    </xdr:to>
    <xdr:sp macro="" textlink="">
      <xdr:nvSpPr>
        <xdr:cNvPr id="274" name="楕円 273"/>
        <xdr:cNvSpPr/>
      </xdr:nvSpPr>
      <xdr:spPr>
        <a:xfrm>
          <a:off x="16129000" y="151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137160</xdr:rowOff>
    </xdr:from>
    <xdr:ext cx="736600" cy="259080"/>
    <xdr:sp macro="" textlink="">
      <xdr:nvSpPr>
        <xdr:cNvPr id="275" name="テキスト ボックス 274"/>
        <xdr:cNvSpPr txBox="1"/>
      </xdr:nvSpPr>
      <xdr:spPr>
        <a:xfrm>
          <a:off x="15798800" y="15224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69850</xdr:rowOff>
    </xdr:from>
    <xdr:to xmlns:xdr="http://schemas.openxmlformats.org/drawingml/2006/spreadsheetDrawing">
      <xdr:col>73</xdr:col>
      <xdr:colOff>44450</xdr:colOff>
      <xdr:row>89</xdr:row>
      <xdr:rowOff>0</xdr:rowOff>
    </xdr:to>
    <xdr:sp macro="" textlink="">
      <xdr:nvSpPr>
        <xdr:cNvPr id="276" name="楕円 275"/>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156210</xdr:rowOff>
    </xdr:from>
    <xdr:ext cx="762000" cy="257810"/>
    <xdr:sp macro="" textlink="">
      <xdr:nvSpPr>
        <xdr:cNvPr id="277" name="テキスト ボックス 276"/>
        <xdr:cNvSpPr txBox="1"/>
      </xdr:nvSpPr>
      <xdr:spPr>
        <a:xfrm>
          <a:off x="14909800" y="15243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103505</xdr:rowOff>
    </xdr:from>
    <xdr:to xmlns:xdr="http://schemas.openxmlformats.org/drawingml/2006/spreadsheetDrawing">
      <xdr:col>68</xdr:col>
      <xdr:colOff>203200</xdr:colOff>
      <xdr:row>89</xdr:row>
      <xdr:rowOff>33655</xdr:rowOff>
    </xdr:to>
    <xdr:sp macro="" textlink="">
      <xdr:nvSpPr>
        <xdr:cNvPr id="278" name="楕円 277"/>
        <xdr:cNvSpPr/>
      </xdr:nvSpPr>
      <xdr:spPr>
        <a:xfrm>
          <a:off x="14351000" y="151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18415</xdr:rowOff>
    </xdr:from>
    <xdr:ext cx="762000" cy="257810"/>
    <xdr:sp macro="" textlink="">
      <xdr:nvSpPr>
        <xdr:cNvPr id="279" name="テキスト ボックス 278"/>
        <xdr:cNvSpPr txBox="1"/>
      </xdr:nvSpPr>
      <xdr:spPr>
        <a:xfrm>
          <a:off x="14020800" y="152774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139700</xdr:rowOff>
    </xdr:from>
    <xdr:to xmlns:xdr="http://schemas.openxmlformats.org/drawingml/2006/spreadsheetDrawing">
      <xdr:col>64</xdr:col>
      <xdr:colOff>152400</xdr:colOff>
      <xdr:row>88</xdr:row>
      <xdr:rowOff>69850</xdr:rowOff>
    </xdr:to>
    <xdr:sp macro="" textlink="">
      <xdr:nvSpPr>
        <xdr:cNvPr id="280" name="楕円 279"/>
        <xdr:cNvSpPr/>
      </xdr:nvSpPr>
      <xdr:spPr>
        <a:xfrm>
          <a:off x="13462000" y="150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80010</xdr:rowOff>
    </xdr:from>
    <xdr:ext cx="762000" cy="259080"/>
    <xdr:sp macro="" textlink="">
      <xdr:nvSpPr>
        <xdr:cNvPr id="281" name="テキスト ボックス 280"/>
        <xdr:cNvSpPr txBox="1"/>
      </xdr:nvSpPr>
      <xdr:spPr>
        <a:xfrm>
          <a:off x="13131800" y="1482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3" name="テキスト ボックス 28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4" name="テキスト ボックス 28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[37.10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に基づき職員数の削減に努めてきた過去はあるが、近年は地方創生関連施策に取り組んでおり、職員数は削減しておらず、今後も微増する傾向と見込まれる。類似団体の中でも人口規模が小さく、数値は依然高い状況にある。</a:t>
          </a:r>
        </a:p>
        <a:p>
          <a:r>
            <a:rPr kumimoji="1" lang="ja-JP" altLang="en-US" sz="1300">
              <a:latin typeface="ＭＳ Ｐゴシック"/>
              <a:ea typeface="ＭＳ Ｐゴシック"/>
            </a:rPr>
            <a:t>　県下で</a:t>
          </a:r>
          <a:r>
            <a:rPr kumimoji="1" lang="en-US" altLang="ja-JP" sz="1300">
              <a:latin typeface="ＭＳ Ｐゴシック"/>
              <a:ea typeface="ＭＳ Ｐゴシック"/>
            </a:rPr>
            <a:t>3</a:t>
          </a:r>
          <a:r>
            <a:rPr kumimoji="1" lang="ja-JP" altLang="en-US" sz="1300">
              <a:latin typeface="ＭＳ Ｐゴシック"/>
              <a:ea typeface="ＭＳ Ｐゴシック"/>
            </a:rPr>
            <a:t>番目に人口が少なく、類似団体と単純に比較することはできないが、必要最低限の行政サービスを提供するための体制の確保や行政手続きのデジタル化等による業務の効率化等を行い、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97" name="テキスト ボックス 29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8" name="直線コネクタ 297"/>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2" name="直線コネクタ 301"/>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5" name="テキスト ボックス 304"/>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07" name="テキスト ボックス 306"/>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09" name="テキスト ボックス 308"/>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95250</xdr:rowOff>
    </xdr:from>
    <xdr:to xmlns:xdr="http://schemas.openxmlformats.org/drawingml/2006/spreadsheetDrawing">
      <xdr:col>81</xdr:col>
      <xdr:colOff>44450</xdr:colOff>
      <xdr:row>68</xdr:row>
      <xdr:rowOff>25400</xdr:rowOff>
    </xdr:to>
    <xdr:cxnSp macro="">
      <xdr:nvCxnSpPr>
        <xdr:cNvPr id="313" name="直線コネクタ 312"/>
        <xdr:cNvCxnSpPr/>
      </xdr:nvCxnSpPr>
      <xdr:spPr>
        <a:xfrm flipV="1">
          <a:off x="17018000" y="10039350"/>
          <a:ext cx="0" cy="1644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168910</xdr:rowOff>
    </xdr:from>
    <xdr:ext cx="762000" cy="257810"/>
    <xdr:sp macro="" textlink="">
      <xdr:nvSpPr>
        <xdr:cNvPr id="314" name="定員管理の状況最小値テキスト"/>
        <xdr:cNvSpPr txBox="1"/>
      </xdr:nvSpPr>
      <xdr:spPr>
        <a:xfrm>
          <a:off x="17106900" y="11656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25400</xdr:rowOff>
    </xdr:from>
    <xdr:to xmlns:xdr="http://schemas.openxmlformats.org/drawingml/2006/spreadsheetDrawing">
      <xdr:col>81</xdr:col>
      <xdr:colOff>133350</xdr:colOff>
      <xdr:row>68</xdr:row>
      <xdr:rowOff>25400</xdr:rowOff>
    </xdr:to>
    <xdr:cxnSp macro="">
      <xdr:nvCxnSpPr>
        <xdr:cNvPr id="315" name="直線コネクタ 314"/>
        <xdr:cNvCxnSpPr/>
      </xdr:nvCxnSpPr>
      <xdr:spPr>
        <a:xfrm>
          <a:off x="16929100" y="1168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10160</xdr:rowOff>
    </xdr:from>
    <xdr:ext cx="762000" cy="259080"/>
    <xdr:sp macro="" textlink="">
      <xdr:nvSpPr>
        <xdr:cNvPr id="316"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95250</xdr:rowOff>
    </xdr:from>
    <xdr:to xmlns:xdr="http://schemas.openxmlformats.org/drawingml/2006/spreadsheetDrawing">
      <xdr:col>81</xdr:col>
      <xdr:colOff>133350</xdr:colOff>
      <xdr:row>58</xdr:row>
      <xdr:rowOff>95250</xdr:rowOff>
    </xdr:to>
    <xdr:cxnSp macro="">
      <xdr:nvCxnSpPr>
        <xdr:cNvPr id="317" name="直線コネクタ 316"/>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56515</xdr:rowOff>
    </xdr:from>
    <xdr:to xmlns:xdr="http://schemas.openxmlformats.org/drawingml/2006/spreadsheetDrawing">
      <xdr:col>81</xdr:col>
      <xdr:colOff>44450</xdr:colOff>
      <xdr:row>63</xdr:row>
      <xdr:rowOff>66040</xdr:rowOff>
    </xdr:to>
    <xdr:cxnSp macro="">
      <xdr:nvCxnSpPr>
        <xdr:cNvPr id="318" name="直線コネクタ 317"/>
        <xdr:cNvCxnSpPr/>
      </xdr:nvCxnSpPr>
      <xdr:spPr>
        <a:xfrm>
          <a:off x="16179800" y="108578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89535</xdr:rowOff>
    </xdr:from>
    <xdr:ext cx="762000" cy="257810"/>
    <xdr:sp macro="" textlink="">
      <xdr:nvSpPr>
        <xdr:cNvPr id="319" name="定員管理の状況平均値テキスト"/>
        <xdr:cNvSpPr txBox="1"/>
      </xdr:nvSpPr>
      <xdr:spPr>
        <a:xfrm>
          <a:off x="17106900" y="102050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73025</xdr:rowOff>
    </xdr:from>
    <xdr:to xmlns:xdr="http://schemas.openxmlformats.org/drawingml/2006/spreadsheetDrawing">
      <xdr:col>81</xdr:col>
      <xdr:colOff>95250</xdr:colOff>
      <xdr:row>61</xdr:row>
      <xdr:rowOff>3175</xdr:rowOff>
    </xdr:to>
    <xdr:sp macro="" textlink="">
      <xdr:nvSpPr>
        <xdr:cNvPr id="320" name="フローチャート: 判断 319"/>
        <xdr:cNvSpPr/>
      </xdr:nvSpPr>
      <xdr:spPr>
        <a:xfrm>
          <a:off x="169672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31115</xdr:rowOff>
    </xdr:from>
    <xdr:to xmlns:xdr="http://schemas.openxmlformats.org/drawingml/2006/spreadsheetDrawing">
      <xdr:col>77</xdr:col>
      <xdr:colOff>44450</xdr:colOff>
      <xdr:row>63</xdr:row>
      <xdr:rowOff>56515</xdr:rowOff>
    </xdr:to>
    <xdr:cxnSp macro="">
      <xdr:nvCxnSpPr>
        <xdr:cNvPr id="321" name="直線コネクタ 320"/>
        <xdr:cNvCxnSpPr/>
      </xdr:nvCxnSpPr>
      <xdr:spPr>
        <a:xfrm>
          <a:off x="15290800" y="108324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160020</xdr:rowOff>
    </xdr:from>
    <xdr:ext cx="736600" cy="259080"/>
    <xdr:sp macro="" textlink="">
      <xdr:nvSpPr>
        <xdr:cNvPr id="323" name="テキスト ボックス 322"/>
        <xdr:cNvSpPr txBox="1"/>
      </xdr:nvSpPr>
      <xdr:spPr>
        <a:xfrm>
          <a:off x="15798800" y="1010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8255</xdr:rowOff>
    </xdr:from>
    <xdr:to xmlns:xdr="http://schemas.openxmlformats.org/drawingml/2006/spreadsheetDrawing">
      <xdr:col>72</xdr:col>
      <xdr:colOff>203200</xdr:colOff>
      <xdr:row>63</xdr:row>
      <xdr:rowOff>31115</xdr:rowOff>
    </xdr:to>
    <xdr:cxnSp macro="">
      <xdr:nvCxnSpPr>
        <xdr:cNvPr id="324" name="直線コネクタ 323"/>
        <xdr:cNvCxnSpPr/>
      </xdr:nvCxnSpPr>
      <xdr:spPr>
        <a:xfrm>
          <a:off x="14401800" y="108096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34925</xdr:rowOff>
    </xdr:from>
    <xdr:to xmlns:xdr="http://schemas.openxmlformats.org/drawingml/2006/spreadsheetDrawing">
      <xdr:col>73</xdr:col>
      <xdr:colOff>44450</xdr:colOff>
      <xdr:row>60</xdr:row>
      <xdr:rowOff>136525</xdr:rowOff>
    </xdr:to>
    <xdr:sp macro="" textlink="">
      <xdr:nvSpPr>
        <xdr:cNvPr id="325" name="フローチャート: 判断 324"/>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146685</xdr:rowOff>
    </xdr:from>
    <xdr:ext cx="762000" cy="257810"/>
    <xdr:sp macro="" textlink="">
      <xdr:nvSpPr>
        <xdr:cNvPr id="326" name="テキスト ボックス 325"/>
        <xdr:cNvSpPr txBox="1"/>
      </xdr:nvSpPr>
      <xdr:spPr>
        <a:xfrm>
          <a:off x="14909800" y="10090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125730</xdr:rowOff>
    </xdr:from>
    <xdr:to xmlns:xdr="http://schemas.openxmlformats.org/drawingml/2006/spreadsheetDrawing">
      <xdr:col>68</xdr:col>
      <xdr:colOff>152400</xdr:colOff>
      <xdr:row>63</xdr:row>
      <xdr:rowOff>8255</xdr:rowOff>
    </xdr:to>
    <xdr:cxnSp macro="">
      <xdr:nvCxnSpPr>
        <xdr:cNvPr id="327" name="直線コネクタ 326"/>
        <xdr:cNvCxnSpPr/>
      </xdr:nvCxnSpPr>
      <xdr:spPr>
        <a:xfrm>
          <a:off x="13512800" y="1075563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21590</xdr:rowOff>
    </xdr:from>
    <xdr:to xmlns:xdr="http://schemas.openxmlformats.org/drawingml/2006/spreadsheetDrawing">
      <xdr:col>68</xdr:col>
      <xdr:colOff>203200</xdr:colOff>
      <xdr:row>60</xdr:row>
      <xdr:rowOff>123190</xdr:rowOff>
    </xdr:to>
    <xdr:sp macro="" textlink="">
      <xdr:nvSpPr>
        <xdr:cNvPr id="328" name="フローチャート: 判断 327"/>
        <xdr:cNvSpPr/>
      </xdr:nvSpPr>
      <xdr:spPr>
        <a:xfrm>
          <a:off x="14351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133350</xdr:rowOff>
    </xdr:from>
    <xdr:ext cx="762000" cy="257810"/>
    <xdr:sp macro="" textlink="">
      <xdr:nvSpPr>
        <xdr:cNvPr id="329" name="テキスト ボックス 328"/>
        <xdr:cNvSpPr txBox="1"/>
      </xdr:nvSpPr>
      <xdr:spPr>
        <a:xfrm>
          <a:off x="14020800" y="10077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3810</xdr:rowOff>
    </xdr:from>
    <xdr:to xmlns:xdr="http://schemas.openxmlformats.org/drawingml/2006/spreadsheetDrawing">
      <xdr:col>64</xdr:col>
      <xdr:colOff>152400</xdr:colOff>
      <xdr:row>60</xdr:row>
      <xdr:rowOff>105410</xdr:rowOff>
    </xdr:to>
    <xdr:sp macro="" textlink="">
      <xdr:nvSpPr>
        <xdr:cNvPr id="330" name="フローチャート: 判断 329"/>
        <xdr:cNvSpPr/>
      </xdr:nvSpPr>
      <xdr:spPr>
        <a:xfrm>
          <a:off x="13462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115570</xdr:rowOff>
    </xdr:from>
    <xdr:ext cx="762000" cy="259080"/>
    <xdr:sp macro="" textlink="">
      <xdr:nvSpPr>
        <xdr:cNvPr id="331" name="テキスト ボックス 330"/>
        <xdr:cNvSpPr txBox="1"/>
      </xdr:nvSpPr>
      <xdr:spPr>
        <a:xfrm>
          <a:off x="13131800" y="1005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15240</xdr:rowOff>
    </xdr:from>
    <xdr:to xmlns:xdr="http://schemas.openxmlformats.org/drawingml/2006/spreadsheetDrawing">
      <xdr:col>81</xdr:col>
      <xdr:colOff>95250</xdr:colOff>
      <xdr:row>63</xdr:row>
      <xdr:rowOff>116840</xdr:rowOff>
    </xdr:to>
    <xdr:sp macro="" textlink="">
      <xdr:nvSpPr>
        <xdr:cNvPr id="337" name="楕円 336"/>
        <xdr:cNvSpPr/>
      </xdr:nvSpPr>
      <xdr:spPr>
        <a:xfrm>
          <a:off x="16967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158750</xdr:rowOff>
    </xdr:from>
    <xdr:ext cx="762000" cy="259080"/>
    <xdr:sp macro="" textlink="">
      <xdr:nvSpPr>
        <xdr:cNvPr id="338" name="定員管理の状況該当値テキスト"/>
        <xdr:cNvSpPr txBox="1"/>
      </xdr:nvSpPr>
      <xdr:spPr>
        <a:xfrm>
          <a:off x="17106900" y="1078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6350</xdr:rowOff>
    </xdr:from>
    <xdr:to xmlns:xdr="http://schemas.openxmlformats.org/drawingml/2006/spreadsheetDrawing">
      <xdr:col>77</xdr:col>
      <xdr:colOff>95250</xdr:colOff>
      <xdr:row>63</xdr:row>
      <xdr:rowOff>107315</xdr:rowOff>
    </xdr:to>
    <xdr:sp macro="" textlink="">
      <xdr:nvSpPr>
        <xdr:cNvPr id="339" name="楕円 338"/>
        <xdr:cNvSpPr/>
      </xdr:nvSpPr>
      <xdr:spPr>
        <a:xfrm>
          <a:off x="16129000" y="10807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92075</xdr:rowOff>
    </xdr:from>
    <xdr:ext cx="736600" cy="259080"/>
    <xdr:sp macro="" textlink="">
      <xdr:nvSpPr>
        <xdr:cNvPr id="340" name="テキスト ボックス 339"/>
        <xdr:cNvSpPr txBox="1"/>
      </xdr:nvSpPr>
      <xdr:spPr>
        <a:xfrm>
          <a:off x="15798800" y="10893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151765</xdr:rowOff>
    </xdr:from>
    <xdr:to xmlns:xdr="http://schemas.openxmlformats.org/drawingml/2006/spreadsheetDrawing">
      <xdr:col>73</xdr:col>
      <xdr:colOff>44450</xdr:colOff>
      <xdr:row>63</xdr:row>
      <xdr:rowOff>81915</xdr:rowOff>
    </xdr:to>
    <xdr:sp macro="" textlink="">
      <xdr:nvSpPr>
        <xdr:cNvPr id="341" name="楕円 340"/>
        <xdr:cNvSpPr/>
      </xdr:nvSpPr>
      <xdr:spPr>
        <a:xfrm>
          <a:off x="152400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66675</xdr:rowOff>
    </xdr:from>
    <xdr:ext cx="762000" cy="257810"/>
    <xdr:sp macro="" textlink="">
      <xdr:nvSpPr>
        <xdr:cNvPr id="342" name="テキスト ボックス 341"/>
        <xdr:cNvSpPr txBox="1"/>
      </xdr:nvSpPr>
      <xdr:spPr>
        <a:xfrm>
          <a:off x="14909800" y="108680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128905</xdr:rowOff>
    </xdr:from>
    <xdr:to xmlns:xdr="http://schemas.openxmlformats.org/drawingml/2006/spreadsheetDrawing">
      <xdr:col>68</xdr:col>
      <xdr:colOff>203200</xdr:colOff>
      <xdr:row>63</xdr:row>
      <xdr:rowOff>59055</xdr:rowOff>
    </xdr:to>
    <xdr:sp macro="" textlink="">
      <xdr:nvSpPr>
        <xdr:cNvPr id="343" name="楕円 342"/>
        <xdr:cNvSpPr/>
      </xdr:nvSpPr>
      <xdr:spPr>
        <a:xfrm>
          <a:off x="143510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43815</xdr:rowOff>
    </xdr:from>
    <xdr:ext cx="762000" cy="257810"/>
    <xdr:sp macro="" textlink="">
      <xdr:nvSpPr>
        <xdr:cNvPr id="344" name="テキスト ボックス 343"/>
        <xdr:cNvSpPr txBox="1"/>
      </xdr:nvSpPr>
      <xdr:spPr>
        <a:xfrm>
          <a:off x="14020800" y="108451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74930</xdr:rowOff>
    </xdr:from>
    <xdr:to xmlns:xdr="http://schemas.openxmlformats.org/drawingml/2006/spreadsheetDrawing">
      <xdr:col>64</xdr:col>
      <xdr:colOff>152400</xdr:colOff>
      <xdr:row>63</xdr:row>
      <xdr:rowOff>5080</xdr:rowOff>
    </xdr:to>
    <xdr:sp macro="" textlink="">
      <xdr:nvSpPr>
        <xdr:cNvPr id="345" name="楕円 344"/>
        <xdr:cNvSpPr/>
      </xdr:nvSpPr>
      <xdr:spPr>
        <a:xfrm>
          <a:off x="134620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161290</xdr:rowOff>
    </xdr:from>
    <xdr:ext cx="762000" cy="259080"/>
    <xdr:sp macro="" textlink="">
      <xdr:nvSpPr>
        <xdr:cNvPr id="346" name="テキスト ボックス 345"/>
        <xdr:cNvSpPr txBox="1"/>
      </xdr:nvSpPr>
      <xdr:spPr>
        <a:xfrm>
          <a:off x="13131800" y="1079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任意繰上償還に取り組んでいること等により、実質公債費比率はマイナスの値を維持しており、過去</a:t>
          </a:r>
          <a:r>
            <a:rPr kumimoji="1" lang="en-US" altLang="ja-JP" sz="1300">
              <a:latin typeface="ＭＳ Ｐゴシック"/>
              <a:ea typeface="ＭＳ Ｐゴシック"/>
            </a:rPr>
            <a:t>3</a:t>
          </a:r>
          <a:r>
            <a:rPr kumimoji="1" lang="ja-JP" altLang="en-US" sz="1300">
              <a:latin typeface="ＭＳ Ｐゴシック"/>
              <a:ea typeface="ＭＳ Ｐゴシック"/>
            </a:rPr>
            <a:t>ヶ年平均で△</a:t>
          </a:r>
          <a:r>
            <a:rPr kumimoji="1" lang="en-US" altLang="ja-JP" sz="1300">
              <a:latin typeface="ＭＳ Ｐゴシック"/>
              <a:ea typeface="ＭＳ Ｐゴシック"/>
            </a:rPr>
            <a:t>2.9</a:t>
          </a:r>
          <a:r>
            <a:rPr kumimoji="1" lang="ja-JP" altLang="en-US" sz="1300">
              <a:latin typeface="ＭＳ Ｐゴシック"/>
              <a:ea typeface="ＭＳ Ｐゴシック"/>
            </a:rPr>
            <a:t>となっている。これは類似団体平均の中でもトップクラスの水準である。</a:t>
          </a:r>
        </a:p>
        <a:p>
          <a:r>
            <a:rPr kumimoji="1" lang="ja-JP" altLang="en-US" sz="1300">
              <a:latin typeface="ＭＳ Ｐゴシック"/>
              <a:ea typeface="ＭＳ Ｐゴシック"/>
            </a:rPr>
            <a:t>　今後、脱炭素先行地域事業の事業化に伴う保小中一体化施設</a:t>
          </a:r>
          <a:r>
            <a:rPr kumimoji="1" lang="en-US" altLang="ja-JP" sz="1300">
              <a:latin typeface="ＭＳ Ｐゴシック"/>
              <a:ea typeface="ＭＳ Ｐゴシック"/>
            </a:rPr>
            <a:t>ZEB</a:t>
          </a:r>
          <a:r>
            <a:rPr kumimoji="1" lang="ja-JP" altLang="en-US" sz="1300">
              <a:latin typeface="ＭＳ Ｐゴシック"/>
              <a:ea typeface="ＭＳ Ｐゴシック"/>
            </a:rPr>
            <a:t>化整備や小水力発電施設整備、庁舎</a:t>
          </a:r>
          <a:r>
            <a:rPr kumimoji="1" lang="en-US" altLang="ja-JP" sz="1300">
              <a:latin typeface="ＭＳ Ｐゴシック"/>
              <a:ea typeface="ＭＳ Ｐゴシック"/>
            </a:rPr>
            <a:t>ZEB</a:t>
          </a:r>
          <a:r>
            <a:rPr kumimoji="1" lang="ja-JP" altLang="en-US" sz="1300">
              <a:latin typeface="ＭＳ Ｐゴシック"/>
              <a:ea typeface="ＭＳ Ｐゴシック"/>
            </a:rPr>
            <a:t>化整備等の大型事業が予定されているため、急激に数値が悪化する可能性も考えられる他、令和</a:t>
          </a:r>
          <a:r>
            <a:rPr kumimoji="1" lang="en-US" altLang="ja-JP" sz="1300">
              <a:latin typeface="ＭＳ Ｐゴシック"/>
              <a:ea typeface="ＭＳ Ｐゴシック"/>
            </a:rPr>
            <a:t>4</a:t>
          </a:r>
          <a:r>
            <a:rPr kumimoji="1" lang="ja-JP" altLang="en-US" sz="1300">
              <a:latin typeface="ＭＳ Ｐゴシック"/>
              <a:ea typeface="ＭＳ Ｐゴシック"/>
            </a:rPr>
            <a:t>年度から北川村温泉施設大規模改修の元金償還も始まっており、財政諸状況、将来負担を勘案しながら取り組む必要がある。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66" name="テキスト ボックス 365"/>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68" name="テキスト ボックス 367"/>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0" name="テキスト ボックス 369"/>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41910</xdr:rowOff>
    </xdr:to>
    <xdr:cxnSp macro="">
      <xdr:nvCxnSpPr>
        <xdr:cNvPr id="374" name="直線コネクタ 373"/>
        <xdr:cNvCxnSpPr/>
      </xdr:nvCxnSpPr>
      <xdr:spPr>
        <a:xfrm flipV="1">
          <a:off x="17018000" y="620458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5"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6" name="直線コネクタ 375"/>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73025</xdr:rowOff>
    </xdr:from>
    <xdr:to xmlns:xdr="http://schemas.openxmlformats.org/drawingml/2006/spreadsheetDrawing">
      <xdr:col>81</xdr:col>
      <xdr:colOff>44450</xdr:colOff>
      <xdr:row>37</xdr:row>
      <xdr:rowOff>6350</xdr:rowOff>
    </xdr:to>
    <xdr:cxnSp macro="">
      <xdr:nvCxnSpPr>
        <xdr:cNvPr id="379" name="直線コネクタ 378"/>
        <xdr:cNvCxnSpPr/>
      </xdr:nvCxnSpPr>
      <xdr:spPr>
        <a:xfrm>
          <a:off x="16179800" y="624522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78105</xdr:rowOff>
    </xdr:from>
    <xdr:ext cx="762000" cy="257810"/>
    <xdr:sp macro="" textlink="">
      <xdr:nvSpPr>
        <xdr:cNvPr id="380" name="公債費負担の状況平均値テキスト"/>
        <xdr:cNvSpPr txBox="1"/>
      </xdr:nvSpPr>
      <xdr:spPr>
        <a:xfrm>
          <a:off x="17106900" y="7107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81" name="フローチャート: 判断 380"/>
        <xdr:cNvSpPr/>
      </xdr:nvSpPr>
      <xdr:spPr>
        <a:xfrm>
          <a:off x="16967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36</xdr:row>
      <xdr:rowOff>32385</xdr:rowOff>
    </xdr:from>
    <xdr:to xmlns:xdr="http://schemas.openxmlformats.org/drawingml/2006/spreadsheetDrawing">
      <xdr:col>77</xdr:col>
      <xdr:colOff>44450</xdr:colOff>
      <xdr:row>36</xdr:row>
      <xdr:rowOff>73025</xdr:rowOff>
    </xdr:to>
    <xdr:cxnSp macro="">
      <xdr:nvCxnSpPr>
        <xdr:cNvPr id="382" name="直線コネクタ 381"/>
        <xdr:cNvCxnSpPr/>
      </xdr:nvCxnSpPr>
      <xdr:spPr>
        <a:xfrm>
          <a:off x="15290800" y="62045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20955</xdr:rowOff>
    </xdr:from>
    <xdr:ext cx="736600" cy="257810"/>
    <xdr:sp macro="" textlink="">
      <xdr:nvSpPr>
        <xdr:cNvPr id="384" name="テキスト ボックス 383"/>
        <xdr:cNvSpPr txBox="1"/>
      </xdr:nvSpPr>
      <xdr:spPr>
        <a:xfrm>
          <a:off x="15798800" y="7221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16510</xdr:rowOff>
    </xdr:from>
    <xdr:to xmlns:xdr="http://schemas.openxmlformats.org/drawingml/2006/spreadsheetDrawing">
      <xdr:col>72</xdr:col>
      <xdr:colOff>203200</xdr:colOff>
      <xdr:row>36</xdr:row>
      <xdr:rowOff>32385</xdr:rowOff>
    </xdr:to>
    <xdr:cxnSp macro="">
      <xdr:nvCxnSpPr>
        <xdr:cNvPr id="385" name="直線コネクタ 384"/>
        <xdr:cNvCxnSpPr/>
      </xdr:nvCxnSpPr>
      <xdr:spPr>
        <a:xfrm>
          <a:off x="14401800" y="61887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27940</xdr:rowOff>
    </xdr:to>
    <xdr:sp macro="" textlink="">
      <xdr:nvSpPr>
        <xdr:cNvPr id="386" name="フローチャート: 判断 385"/>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12700</xdr:rowOff>
    </xdr:from>
    <xdr:ext cx="762000" cy="259080"/>
    <xdr:sp macro="" textlink="">
      <xdr:nvSpPr>
        <xdr:cNvPr id="387" name="テキスト ボックス 386"/>
        <xdr:cNvSpPr txBox="1"/>
      </xdr:nvSpPr>
      <xdr:spPr>
        <a:xfrm>
          <a:off x="14909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16510</xdr:rowOff>
    </xdr:from>
    <xdr:to xmlns:xdr="http://schemas.openxmlformats.org/drawingml/2006/spreadsheetDrawing">
      <xdr:col>68</xdr:col>
      <xdr:colOff>152400</xdr:colOff>
      <xdr:row>36</xdr:row>
      <xdr:rowOff>24765</xdr:rowOff>
    </xdr:to>
    <xdr:cxnSp macro="">
      <xdr:nvCxnSpPr>
        <xdr:cNvPr id="388" name="直線コネクタ 387"/>
        <xdr:cNvCxnSpPr/>
      </xdr:nvCxnSpPr>
      <xdr:spPr>
        <a:xfrm flipV="1">
          <a:off x="13512800" y="61887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9" name="フローチャート: 判断 388"/>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4445</xdr:rowOff>
    </xdr:from>
    <xdr:ext cx="762000" cy="259080"/>
    <xdr:sp macro="" textlink="">
      <xdr:nvSpPr>
        <xdr:cNvPr id="390" name="テキスト ボックス 389"/>
        <xdr:cNvSpPr txBox="1"/>
      </xdr:nvSpPr>
      <xdr:spPr>
        <a:xfrm>
          <a:off x="14020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91" name="フローチャート: 判断 390"/>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92" name="テキスト ボックス 391"/>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126365</xdr:rowOff>
    </xdr:from>
    <xdr:to xmlns:xdr="http://schemas.openxmlformats.org/drawingml/2006/spreadsheetDrawing">
      <xdr:col>81</xdr:col>
      <xdr:colOff>95250</xdr:colOff>
      <xdr:row>37</xdr:row>
      <xdr:rowOff>56515</xdr:rowOff>
    </xdr:to>
    <xdr:sp macro="" textlink="">
      <xdr:nvSpPr>
        <xdr:cNvPr id="398" name="楕円 397"/>
        <xdr:cNvSpPr/>
      </xdr:nvSpPr>
      <xdr:spPr>
        <a:xfrm>
          <a:off x="16967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143510</xdr:rowOff>
    </xdr:from>
    <xdr:ext cx="762000" cy="257810"/>
    <xdr:sp macro="" textlink="">
      <xdr:nvSpPr>
        <xdr:cNvPr id="399" name="公債費負担の状況該当値テキスト"/>
        <xdr:cNvSpPr txBox="1"/>
      </xdr:nvSpPr>
      <xdr:spPr>
        <a:xfrm>
          <a:off x="17106900" y="6144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22225</xdr:rowOff>
    </xdr:from>
    <xdr:to xmlns:xdr="http://schemas.openxmlformats.org/drawingml/2006/spreadsheetDrawing">
      <xdr:col>77</xdr:col>
      <xdr:colOff>95250</xdr:colOff>
      <xdr:row>36</xdr:row>
      <xdr:rowOff>123825</xdr:rowOff>
    </xdr:to>
    <xdr:sp macro="" textlink="">
      <xdr:nvSpPr>
        <xdr:cNvPr id="400" name="楕円 399"/>
        <xdr:cNvSpPr/>
      </xdr:nvSpPr>
      <xdr:spPr>
        <a:xfrm>
          <a:off x="161290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34</xdr:row>
      <xdr:rowOff>133985</xdr:rowOff>
    </xdr:from>
    <xdr:ext cx="736600" cy="257810"/>
    <xdr:sp macro="" textlink="">
      <xdr:nvSpPr>
        <xdr:cNvPr id="401" name="テキスト ボックス 400"/>
        <xdr:cNvSpPr txBox="1"/>
      </xdr:nvSpPr>
      <xdr:spPr>
        <a:xfrm>
          <a:off x="15798800" y="59632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35</xdr:row>
      <xdr:rowOff>153035</xdr:rowOff>
    </xdr:from>
    <xdr:to xmlns:xdr="http://schemas.openxmlformats.org/drawingml/2006/spreadsheetDrawing">
      <xdr:col>73</xdr:col>
      <xdr:colOff>44450</xdr:colOff>
      <xdr:row>36</xdr:row>
      <xdr:rowOff>83185</xdr:rowOff>
    </xdr:to>
    <xdr:sp macro="" textlink="">
      <xdr:nvSpPr>
        <xdr:cNvPr id="402" name="楕円 401"/>
        <xdr:cNvSpPr/>
      </xdr:nvSpPr>
      <xdr:spPr>
        <a:xfrm>
          <a:off x="152400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34</xdr:row>
      <xdr:rowOff>93345</xdr:rowOff>
    </xdr:from>
    <xdr:ext cx="762000" cy="259080"/>
    <xdr:sp macro="" textlink="">
      <xdr:nvSpPr>
        <xdr:cNvPr id="403" name="テキスト ボックス 402"/>
        <xdr:cNvSpPr txBox="1"/>
      </xdr:nvSpPr>
      <xdr:spPr>
        <a:xfrm>
          <a:off x="14909800" y="592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35</xdr:row>
      <xdr:rowOff>137160</xdr:rowOff>
    </xdr:from>
    <xdr:to xmlns:xdr="http://schemas.openxmlformats.org/drawingml/2006/spreadsheetDrawing">
      <xdr:col>68</xdr:col>
      <xdr:colOff>203200</xdr:colOff>
      <xdr:row>36</xdr:row>
      <xdr:rowOff>67310</xdr:rowOff>
    </xdr:to>
    <xdr:sp macro="" textlink="">
      <xdr:nvSpPr>
        <xdr:cNvPr id="404" name="楕円 403"/>
        <xdr:cNvSpPr/>
      </xdr:nvSpPr>
      <xdr:spPr>
        <a:xfrm>
          <a:off x="14351000" y="61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34</xdr:row>
      <xdr:rowOff>77470</xdr:rowOff>
    </xdr:from>
    <xdr:ext cx="762000" cy="257810"/>
    <xdr:sp macro="" textlink="">
      <xdr:nvSpPr>
        <xdr:cNvPr id="405" name="テキスト ボックス 404"/>
        <xdr:cNvSpPr txBox="1"/>
      </xdr:nvSpPr>
      <xdr:spPr>
        <a:xfrm>
          <a:off x="14020800" y="5906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35</xdr:row>
      <xdr:rowOff>145415</xdr:rowOff>
    </xdr:from>
    <xdr:to xmlns:xdr="http://schemas.openxmlformats.org/drawingml/2006/spreadsheetDrawing">
      <xdr:col>64</xdr:col>
      <xdr:colOff>152400</xdr:colOff>
      <xdr:row>36</xdr:row>
      <xdr:rowOff>75565</xdr:rowOff>
    </xdr:to>
    <xdr:sp macro="" textlink="">
      <xdr:nvSpPr>
        <xdr:cNvPr id="406" name="楕円 405"/>
        <xdr:cNvSpPr/>
      </xdr:nvSpPr>
      <xdr:spPr>
        <a:xfrm>
          <a:off x="134620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34</xdr:row>
      <xdr:rowOff>86360</xdr:rowOff>
    </xdr:from>
    <xdr:ext cx="762000" cy="257810"/>
    <xdr:sp macro="" textlink="">
      <xdr:nvSpPr>
        <xdr:cNvPr id="407" name="テキスト ボックス 406"/>
        <xdr:cNvSpPr txBox="1"/>
      </xdr:nvSpPr>
      <xdr:spPr>
        <a:xfrm>
          <a:off x="13131800" y="5915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任意繰上償還の実施や起債の新規発行抑制、基金残高の維持等によって、将来負担比率は過年度と同様に健全な水準を維持している。</a:t>
          </a:r>
        </a:p>
        <a:p>
          <a:r>
            <a:rPr kumimoji="1" lang="ja-JP" altLang="en-US" sz="1300">
              <a:latin typeface="ＭＳ Ｐゴシック"/>
              <a:ea typeface="ＭＳ Ｐゴシック"/>
            </a:rPr>
            <a:t>　今後も行財政改革を推進し、各種事業等のスクラップアンドビルドによって歳出の見直しを図ることで、財政の健全化に取り組む。</a:t>
          </a: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25" name="テキスト ボックス 424"/>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27" name="テキスト ボックス 426"/>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166370</xdr:rowOff>
    </xdr:to>
    <xdr:cxnSp macro="">
      <xdr:nvCxnSpPr>
        <xdr:cNvPr id="436" name="直線コネクタ 435"/>
        <xdr:cNvCxnSpPr/>
      </xdr:nvCxnSpPr>
      <xdr:spPr>
        <a:xfrm flipV="1">
          <a:off x="17018000" y="2370455"/>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137795</xdr:rowOff>
    </xdr:from>
    <xdr:ext cx="762000" cy="259080"/>
    <xdr:sp macro="" textlink="">
      <xdr:nvSpPr>
        <xdr:cNvPr id="437" name="将来負担の状況最小値テキスト"/>
        <xdr:cNvSpPr txBox="1"/>
      </xdr:nvSpPr>
      <xdr:spPr>
        <a:xfrm>
          <a:off x="171069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166370</xdr:rowOff>
    </xdr:from>
    <xdr:to xmlns:xdr="http://schemas.openxmlformats.org/drawingml/2006/spreadsheetDrawing">
      <xdr:col>81</xdr:col>
      <xdr:colOff>133350</xdr:colOff>
      <xdr:row>21</xdr:row>
      <xdr:rowOff>166370</xdr:rowOff>
    </xdr:to>
    <xdr:cxnSp macro="">
      <xdr:nvCxnSpPr>
        <xdr:cNvPr id="438" name="直線コネクタ 437"/>
        <xdr:cNvCxnSpPr/>
      </xdr:nvCxnSpPr>
      <xdr:spPr>
        <a:xfrm>
          <a:off x="16929100" y="376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9"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7810"/>
    <xdr:sp macro="" textlink="">
      <xdr:nvSpPr>
        <xdr:cNvPr id="441"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44" name="テキスト ボックス 443"/>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6" name="テキスト ボックス 445"/>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48" name="テキスト ボックス 447"/>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50" name="テキスト ボックス 449"/>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民間登用による特定任期付職員（課長級）の</a:t>
          </a:r>
          <a:r>
            <a:rPr kumimoji="1" lang="en-US" altLang="ja-JP" sz="1300">
              <a:latin typeface="ＭＳ Ｐゴシック"/>
              <a:ea typeface="ＭＳ Ｐゴシック"/>
            </a:rPr>
            <a:t>1</a:t>
          </a:r>
          <a:r>
            <a:rPr kumimoji="1" lang="ja-JP" altLang="en-US" sz="1300">
              <a:latin typeface="ＭＳ Ｐゴシック"/>
              <a:ea typeface="ＭＳ Ｐゴシック"/>
            </a:rPr>
            <a:t>名や職員全体に占める</a:t>
          </a:r>
          <a:r>
            <a:rPr kumimoji="1" lang="en-US" altLang="ja-JP" sz="1300">
              <a:latin typeface="ＭＳ Ｐゴシック"/>
              <a:ea typeface="ＭＳ Ｐゴシック"/>
            </a:rPr>
            <a:t>6</a:t>
          </a:r>
          <a:r>
            <a:rPr kumimoji="1" lang="ja-JP" altLang="en-US" sz="1300">
              <a:latin typeface="ＭＳ Ｐゴシック"/>
              <a:ea typeface="ＭＳ Ｐゴシック"/>
            </a:rPr>
            <a:t>級職員の割合が高く、類似団体平均等より高い数値となっている。　</a:t>
          </a:r>
        </a:p>
        <a:p>
          <a:r>
            <a:rPr kumimoji="1" lang="ja-JP" altLang="en-US" sz="1300">
              <a:latin typeface="ＭＳ Ｐゴシック"/>
              <a:ea typeface="ＭＳ Ｐゴシック"/>
            </a:rPr>
            <a:t>　今後、職員の入替や特別職（副村長）の出向終了に伴い、徐々に数値が適正な水準となる見込みである。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170180</xdr:rowOff>
    </xdr:from>
    <xdr:to xmlns:xdr="http://schemas.openxmlformats.org/drawingml/2006/spreadsheetDrawing">
      <xdr:col>24</xdr:col>
      <xdr:colOff>25400</xdr:colOff>
      <xdr:row>40</xdr:row>
      <xdr:rowOff>81280</xdr:rowOff>
    </xdr:to>
    <xdr:cxnSp macro="">
      <xdr:nvCxnSpPr>
        <xdr:cNvPr id="59" name="直線コネクタ 58"/>
        <xdr:cNvCxnSpPr/>
      </xdr:nvCxnSpPr>
      <xdr:spPr>
        <a:xfrm flipV="1">
          <a:off x="4826000" y="582803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53340</xdr:rowOff>
    </xdr:from>
    <xdr:ext cx="762000" cy="257810"/>
    <xdr:sp macro="" textlink="">
      <xdr:nvSpPr>
        <xdr:cNvPr id="60" name="人件費最小値テキスト"/>
        <xdr:cNvSpPr txBox="1"/>
      </xdr:nvSpPr>
      <xdr:spPr>
        <a:xfrm>
          <a:off x="4914900" y="6911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81280</xdr:rowOff>
    </xdr:from>
    <xdr:to xmlns:xdr="http://schemas.openxmlformats.org/drawingml/2006/spreadsheetDrawing">
      <xdr:col>24</xdr:col>
      <xdr:colOff>114300</xdr:colOff>
      <xdr:row>40</xdr:row>
      <xdr:rowOff>81280</xdr:rowOff>
    </xdr:to>
    <xdr:cxnSp macro="">
      <xdr:nvCxnSpPr>
        <xdr:cNvPr id="61" name="直線コネクタ 60"/>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170180</xdr:rowOff>
    </xdr:from>
    <xdr:to xmlns:xdr="http://schemas.openxmlformats.org/drawingml/2006/spreadsheetDrawing">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63500</xdr:rowOff>
    </xdr:from>
    <xdr:to xmlns:xdr="http://schemas.openxmlformats.org/drawingml/2006/spreadsheetDrawing">
      <xdr:col>24</xdr:col>
      <xdr:colOff>25400</xdr:colOff>
      <xdr:row>39</xdr:row>
      <xdr:rowOff>15240</xdr:rowOff>
    </xdr:to>
    <xdr:cxnSp macro="">
      <xdr:nvCxnSpPr>
        <xdr:cNvPr id="64" name="直線コネクタ 63"/>
        <xdr:cNvCxnSpPr/>
      </xdr:nvCxnSpPr>
      <xdr:spPr>
        <a:xfrm flipV="1">
          <a:off x="3987800" y="657860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156845</xdr:rowOff>
    </xdr:from>
    <xdr:ext cx="762000" cy="257810"/>
    <xdr:sp macro="" textlink="">
      <xdr:nvSpPr>
        <xdr:cNvPr id="65" name="人件費平均値テキスト"/>
        <xdr:cNvSpPr txBox="1"/>
      </xdr:nvSpPr>
      <xdr:spPr>
        <a:xfrm>
          <a:off x="4914900" y="61575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15240</xdr:rowOff>
    </xdr:from>
    <xdr:to xmlns:xdr="http://schemas.openxmlformats.org/drawingml/2006/spreadsheetDrawing">
      <xdr:col>19</xdr:col>
      <xdr:colOff>187325</xdr:colOff>
      <xdr:row>40</xdr:row>
      <xdr:rowOff>58420</xdr:rowOff>
    </xdr:to>
    <xdr:cxnSp macro="">
      <xdr:nvCxnSpPr>
        <xdr:cNvPr id="67" name="直線コネクタ 66"/>
        <xdr:cNvCxnSpPr/>
      </xdr:nvCxnSpPr>
      <xdr:spPr>
        <a:xfrm flipV="1">
          <a:off x="3098800" y="670179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43180</xdr:rowOff>
    </xdr:to>
    <xdr:sp macro="" textlink="">
      <xdr:nvSpPr>
        <xdr:cNvPr id="68" name="フローチャート: 判断 67"/>
        <xdr:cNvSpPr/>
      </xdr:nvSpPr>
      <xdr:spPr>
        <a:xfrm>
          <a:off x="3937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53340</xdr:rowOff>
    </xdr:from>
    <xdr:ext cx="735330" cy="257810"/>
    <xdr:sp macro="" textlink="">
      <xdr:nvSpPr>
        <xdr:cNvPr id="69" name="テキスト ボックス 68"/>
        <xdr:cNvSpPr txBox="1"/>
      </xdr:nvSpPr>
      <xdr:spPr>
        <a:xfrm>
          <a:off x="3606800" y="60540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166370</xdr:rowOff>
    </xdr:from>
    <xdr:to xmlns:xdr="http://schemas.openxmlformats.org/drawingml/2006/spreadsheetDrawing">
      <xdr:col>15</xdr:col>
      <xdr:colOff>98425</xdr:colOff>
      <xdr:row>40</xdr:row>
      <xdr:rowOff>58420</xdr:rowOff>
    </xdr:to>
    <xdr:cxnSp macro="">
      <xdr:nvCxnSpPr>
        <xdr:cNvPr id="70" name="直線コネクタ 69"/>
        <xdr:cNvCxnSpPr/>
      </xdr:nvCxnSpPr>
      <xdr:spPr>
        <a:xfrm>
          <a:off x="2209800" y="68529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37465</xdr:rowOff>
    </xdr:from>
    <xdr:to xmlns:xdr="http://schemas.openxmlformats.org/drawingml/2006/spreadsheetDrawing">
      <xdr:col>15</xdr:col>
      <xdr:colOff>149225</xdr:colOff>
      <xdr:row>37</xdr:row>
      <xdr:rowOff>139065</xdr:rowOff>
    </xdr:to>
    <xdr:sp macro="" textlink="">
      <xdr:nvSpPr>
        <xdr:cNvPr id="71" name="フローチャート: 判断 70"/>
        <xdr:cNvSpPr/>
      </xdr:nvSpPr>
      <xdr:spPr>
        <a:xfrm>
          <a:off x="3048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149225</xdr:rowOff>
    </xdr:from>
    <xdr:ext cx="762000" cy="259080"/>
    <xdr:sp macro="" textlink="">
      <xdr:nvSpPr>
        <xdr:cNvPr id="72" name="テキスト ボックス 71"/>
        <xdr:cNvSpPr txBox="1"/>
      </xdr:nvSpPr>
      <xdr:spPr>
        <a:xfrm>
          <a:off x="2717800" y="614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60960</xdr:rowOff>
    </xdr:from>
    <xdr:to xmlns:xdr="http://schemas.openxmlformats.org/drawingml/2006/spreadsheetDrawing">
      <xdr:col>11</xdr:col>
      <xdr:colOff>9525</xdr:colOff>
      <xdr:row>39</xdr:row>
      <xdr:rowOff>166370</xdr:rowOff>
    </xdr:to>
    <xdr:cxnSp macro="">
      <xdr:nvCxnSpPr>
        <xdr:cNvPr id="73" name="直線コネクタ 72"/>
        <xdr:cNvCxnSpPr/>
      </xdr:nvCxnSpPr>
      <xdr:spPr>
        <a:xfrm>
          <a:off x="1320800" y="674751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635</xdr:rowOff>
    </xdr:from>
    <xdr:to xmlns:xdr="http://schemas.openxmlformats.org/drawingml/2006/spreadsheetDrawing">
      <xdr:col>11</xdr:col>
      <xdr:colOff>60325</xdr:colOff>
      <xdr:row>37</xdr:row>
      <xdr:rowOff>102235</xdr:rowOff>
    </xdr:to>
    <xdr:sp macro="" textlink="">
      <xdr:nvSpPr>
        <xdr:cNvPr id="74" name="フローチャート: 判断 73"/>
        <xdr:cNvSpPr/>
      </xdr:nvSpPr>
      <xdr:spPr>
        <a:xfrm>
          <a:off x="2159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112395</xdr:rowOff>
    </xdr:from>
    <xdr:ext cx="760730" cy="257810"/>
    <xdr:sp macro="" textlink="">
      <xdr:nvSpPr>
        <xdr:cNvPr id="75" name="テキスト ボックス 74"/>
        <xdr:cNvSpPr txBox="1"/>
      </xdr:nvSpPr>
      <xdr:spPr>
        <a:xfrm>
          <a:off x="1828800" y="6113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153670</xdr:rowOff>
    </xdr:from>
    <xdr:to xmlns:xdr="http://schemas.openxmlformats.org/drawingml/2006/spreadsheetDrawing">
      <xdr:col>6</xdr:col>
      <xdr:colOff>171450</xdr:colOff>
      <xdr:row>37</xdr:row>
      <xdr:rowOff>83820</xdr:rowOff>
    </xdr:to>
    <xdr:sp macro="" textlink="">
      <xdr:nvSpPr>
        <xdr:cNvPr id="76" name="フローチャート: 判断 75"/>
        <xdr:cNvSpPr/>
      </xdr:nvSpPr>
      <xdr:spPr>
        <a:xfrm>
          <a:off x="1270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93980</xdr:rowOff>
    </xdr:from>
    <xdr:ext cx="760730" cy="259080"/>
    <xdr:sp macro="" textlink="">
      <xdr:nvSpPr>
        <xdr:cNvPr id="77" name="テキスト ボックス 76"/>
        <xdr:cNvSpPr txBox="1"/>
      </xdr:nvSpPr>
      <xdr:spPr>
        <a:xfrm>
          <a:off x="939800" y="6094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12065</xdr:rowOff>
    </xdr:from>
    <xdr:to xmlns:xdr="http://schemas.openxmlformats.org/drawingml/2006/spreadsheetDrawing">
      <xdr:col>24</xdr:col>
      <xdr:colOff>76200</xdr:colOff>
      <xdr:row>38</xdr:row>
      <xdr:rowOff>113665</xdr:rowOff>
    </xdr:to>
    <xdr:sp macro="" textlink="">
      <xdr:nvSpPr>
        <xdr:cNvPr id="83" name="楕円 82"/>
        <xdr:cNvSpPr/>
      </xdr:nvSpPr>
      <xdr:spPr>
        <a:xfrm>
          <a:off x="47752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155575</xdr:rowOff>
    </xdr:from>
    <xdr:ext cx="762000" cy="257810"/>
    <xdr:sp macro="" textlink="">
      <xdr:nvSpPr>
        <xdr:cNvPr id="84" name="人件費該当値テキスト"/>
        <xdr:cNvSpPr txBox="1"/>
      </xdr:nvSpPr>
      <xdr:spPr>
        <a:xfrm>
          <a:off x="4914900" y="6499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135890</xdr:rowOff>
    </xdr:from>
    <xdr:to xmlns:xdr="http://schemas.openxmlformats.org/drawingml/2006/spreadsheetDrawing">
      <xdr:col>20</xdr:col>
      <xdr:colOff>38100</xdr:colOff>
      <xdr:row>39</xdr:row>
      <xdr:rowOff>66040</xdr:rowOff>
    </xdr:to>
    <xdr:sp macro="" textlink="">
      <xdr:nvSpPr>
        <xdr:cNvPr id="85" name="楕円 84"/>
        <xdr:cNvSpPr/>
      </xdr:nvSpPr>
      <xdr:spPr>
        <a:xfrm>
          <a:off x="39370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50800</xdr:rowOff>
    </xdr:from>
    <xdr:ext cx="735330" cy="259080"/>
    <xdr:sp macro="" textlink="">
      <xdr:nvSpPr>
        <xdr:cNvPr id="86" name="テキスト ボックス 85"/>
        <xdr:cNvSpPr txBox="1"/>
      </xdr:nvSpPr>
      <xdr:spPr>
        <a:xfrm>
          <a:off x="3606800" y="67373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7620</xdr:rowOff>
    </xdr:from>
    <xdr:to xmlns:xdr="http://schemas.openxmlformats.org/drawingml/2006/spreadsheetDrawing">
      <xdr:col>15</xdr:col>
      <xdr:colOff>149225</xdr:colOff>
      <xdr:row>40</xdr:row>
      <xdr:rowOff>109220</xdr:rowOff>
    </xdr:to>
    <xdr:sp macro="" textlink="">
      <xdr:nvSpPr>
        <xdr:cNvPr id="87" name="楕円 86"/>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93980</xdr:rowOff>
    </xdr:from>
    <xdr:ext cx="762000" cy="259080"/>
    <xdr:sp macro="" textlink="">
      <xdr:nvSpPr>
        <xdr:cNvPr id="88" name="テキスト ボックス 87"/>
        <xdr:cNvSpPr txBox="1"/>
      </xdr:nvSpPr>
      <xdr:spPr>
        <a:xfrm>
          <a:off x="2717800"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114935</xdr:rowOff>
    </xdr:from>
    <xdr:to xmlns:xdr="http://schemas.openxmlformats.org/drawingml/2006/spreadsheetDrawing">
      <xdr:col>11</xdr:col>
      <xdr:colOff>60325</xdr:colOff>
      <xdr:row>40</xdr:row>
      <xdr:rowOff>45085</xdr:rowOff>
    </xdr:to>
    <xdr:sp macro="" textlink="">
      <xdr:nvSpPr>
        <xdr:cNvPr id="89" name="楕円 88"/>
        <xdr:cNvSpPr/>
      </xdr:nvSpPr>
      <xdr:spPr>
        <a:xfrm>
          <a:off x="2159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29845</xdr:rowOff>
    </xdr:from>
    <xdr:ext cx="760730" cy="257810"/>
    <xdr:sp macro="" textlink="">
      <xdr:nvSpPr>
        <xdr:cNvPr id="90" name="テキスト ボックス 89"/>
        <xdr:cNvSpPr txBox="1"/>
      </xdr:nvSpPr>
      <xdr:spPr>
        <a:xfrm>
          <a:off x="1828800" y="68878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10160</xdr:rowOff>
    </xdr:from>
    <xdr:to xmlns:xdr="http://schemas.openxmlformats.org/drawingml/2006/spreadsheetDrawing">
      <xdr:col>6</xdr:col>
      <xdr:colOff>171450</xdr:colOff>
      <xdr:row>39</xdr:row>
      <xdr:rowOff>111760</xdr:rowOff>
    </xdr:to>
    <xdr:sp macro="" textlink="">
      <xdr:nvSpPr>
        <xdr:cNvPr id="91" name="楕円 90"/>
        <xdr:cNvSpPr/>
      </xdr:nvSpPr>
      <xdr:spPr>
        <a:xfrm>
          <a:off x="12700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96520</xdr:rowOff>
    </xdr:from>
    <xdr:ext cx="760730" cy="259080"/>
    <xdr:sp macro="" textlink="">
      <xdr:nvSpPr>
        <xdr:cNvPr id="92" name="テキスト ボックス 91"/>
        <xdr:cNvSpPr txBox="1"/>
      </xdr:nvSpPr>
      <xdr:spPr>
        <a:xfrm>
          <a:off x="939800" y="67830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物件費は類似団体と同等で推移しており、今後も大きな増減はないと見込まれるものの、適正な事業規模により経費削減に向けて取り組んでいく。</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730" cy="257810"/>
    <xdr:sp macro="" textlink="">
      <xdr:nvSpPr>
        <xdr:cNvPr id="108" name="テキスト ボックス 107"/>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730" cy="257810"/>
    <xdr:sp macro="" textlink="">
      <xdr:nvSpPr>
        <xdr:cNvPr id="110" name="テキスト ボックス 109"/>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730" cy="257810"/>
    <xdr:sp macro="" textlink="">
      <xdr:nvSpPr>
        <xdr:cNvPr id="112" name="テキスト ボックス 111"/>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730" cy="257810"/>
    <xdr:sp macro="" textlink="">
      <xdr:nvSpPr>
        <xdr:cNvPr id="114" name="テキスト ボックス 113"/>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168275</xdr:rowOff>
    </xdr:from>
    <xdr:to xmlns:xdr="http://schemas.openxmlformats.org/drawingml/2006/spreadsheetDrawing">
      <xdr:col>82</xdr:col>
      <xdr:colOff>107950</xdr:colOff>
      <xdr:row>20</xdr:row>
      <xdr:rowOff>140970</xdr:rowOff>
    </xdr:to>
    <xdr:cxnSp macro="">
      <xdr:nvCxnSpPr>
        <xdr:cNvPr id="117" name="直線コネクタ 116"/>
        <xdr:cNvCxnSpPr/>
      </xdr:nvCxnSpPr>
      <xdr:spPr>
        <a:xfrm flipV="1">
          <a:off x="16510000" y="2568575"/>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113030</xdr:rowOff>
    </xdr:from>
    <xdr:ext cx="762000" cy="259080"/>
    <xdr:sp macro="" textlink="">
      <xdr:nvSpPr>
        <xdr:cNvPr id="118" name="物件費最小値テキスト"/>
        <xdr:cNvSpPr txBox="1"/>
      </xdr:nvSpPr>
      <xdr:spPr>
        <a:xfrm>
          <a:off x="16598900" y="354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140970</xdr:rowOff>
    </xdr:from>
    <xdr:to xmlns:xdr="http://schemas.openxmlformats.org/drawingml/2006/spreadsheetDrawing">
      <xdr:col>82</xdr:col>
      <xdr:colOff>196850</xdr:colOff>
      <xdr:row>20</xdr:row>
      <xdr:rowOff>140970</xdr:rowOff>
    </xdr:to>
    <xdr:cxnSp macro="">
      <xdr:nvCxnSpPr>
        <xdr:cNvPr id="119" name="直線コネクタ 118"/>
        <xdr:cNvCxnSpPr/>
      </xdr:nvCxnSpPr>
      <xdr:spPr>
        <a:xfrm>
          <a:off x="16421100" y="356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83185</xdr:rowOff>
    </xdr:from>
    <xdr:ext cx="762000" cy="259080"/>
    <xdr:sp macro="" textlink="">
      <xdr:nvSpPr>
        <xdr:cNvPr id="120" name="物件費最大値テキスト"/>
        <xdr:cNvSpPr txBox="1"/>
      </xdr:nvSpPr>
      <xdr:spPr>
        <a:xfrm>
          <a:off x="16598900" y="231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168275</xdr:rowOff>
    </xdr:from>
    <xdr:to xmlns:xdr="http://schemas.openxmlformats.org/drawingml/2006/spreadsheetDrawing">
      <xdr:col>82</xdr:col>
      <xdr:colOff>196850</xdr:colOff>
      <xdr:row>14</xdr:row>
      <xdr:rowOff>168275</xdr:rowOff>
    </xdr:to>
    <xdr:cxnSp macro="">
      <xdr:nvCxnSpPr>
        <xdr:cNvPr id="121" name="直線コネクタ 120"/>
        <xdr:cNvCxnSpPr/>
      </xdr:nvCxnSpPr>
      <xdr:spPr>
        <a:xfrm>
          <a:off x="16421100" y="256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81280</xdr:rowOff>
    </xdr:from>
    <xdr:to xmlns:xdr="http://schemas.openxmlformats.org/drawingml/2006/spreadsheetDrawing">
      <xdr:col>82</xdr:col>
      <xdr:colOff>107950</xdr:colOff>
      <xdr:row>17</xdr:row>
      <xdr:rowOff>83820</xdr:rowOff>
    </xdr:to>
    <xdr:cxnSp macro="">
      <xdr:nvCxnSpPr>
        <xdr:cNvPr id="122" name="直線コネクタ 121"/>
        <xdr:cNvCxnSpPr/>
      </xdr:nvCxnSpPr>
      <xdr:spPr>
        <a:xfrm>
          <a:off x="15671800" y="2824480"/>
          <a:ext cx="8382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40640</xdr:rowOff>
    </xdr:from>
    <xdr:ext cx="762000" cy="257810"/>
    <xdr:sp macro="" textlink="">
      <xdr:nvSpPr>
        <xdr:cNvPr id="123" name="物件費平均値テキスト"/>
        <xdr:cNvSpPr txBox="1"/>
      </xdr:nvSpPr>
      <xdr:spPr>
        <a:xfrm>
          <a:off x="16598900" y="27838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4" name="フローチャート: 判断 123"/>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81280</xdr:rowOff>
    </xdr:from>
    <xdr:to xmlns:xdr="http://schemas.openxmlformats.org/drawingml/2006/spreadsheetDrawing">
      <xdr:col>78</xdr:col>
      <xdr:colOff>69850</xdr:colOff>
      <xdr:row>17</xdr:row>
      <xdr:rowOff>65405</xdr:rowOff>
    </xdr:to>
    <xdr:cxnSp macro="">
      <xdr:nvCxnSpPr>
        <xdr:cNvPr id="125" name="直線コネクタ 124"/>
        <xdr:cNvCxnSpPr/>
      </xdr:nvCxnSpPr>
      <xdr:spPr>
        <a:xfrm flipV="1">
          <a:off x="14782800" y="282448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140335</xdr:rowOff>
    </xdr:from>
    <xdr:to xmlns:xdr="http://schemas.openxmlformats.org/drawingml/2006/spreadsheetDrawing">
      <xdr:col>78</xdr:col>
      <xdr:colOff>120650</xdr:colOff>
      <xdr:row>17</xdr:row>
      <xdr:rowOff>70485</xdr:rowOff>
    </xdr:to>
    <xdr:sp macro="" textlink="">
      <xdr:nvSpPr>
        <xdr:cNvPr id="126" name="フローチャート: 判断 125"/>
        <xdr:cNvSpPr/>
      </xdr:nvSpPr>
      <xdr:spPr>
        <a:xfrm>
          <a:off x="15621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7810"/>
    <xdr:sp macro="" textlink="">
      <xdr:nvSpPr>
        <xdr:cNvPr id="127" name="テキスト ボックス 126"/>
        <xdr:cNvSpPr txBox="1"/>
      </xdr:nvSpPr>
      <xdr:spPr>
        <a:xfrm>
          <a:off x="15290800" y="29698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1270</xdr:rowOff>
    </xdr:from>
    <xdr:to xmlns:xdr="http://schemas.openxmlformats.org/drawingml/2006/spreadsheetDrawing">
      <xdr:col>73</xdr:col>
      <xdr:colOff>180975</xdr:colOff>
      <xdr:row>17</xdr:row>
      <xdr:rowOff>65405</xdr:rowOff>
    </xdr:to>
    <xdr:cxnSp macro="">
      <xdr:nvCxnSpPr>
        <xdr:cNvPr id="128" name="直線コネクタ 127"/>
        <xdr:cNvCxnSpPr/>
      </xdr:nvCxnSpPr>
      <xdr:spPr>
        <a:xfrm>
          <a:off x="13893800" y="29159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29" name="フローチャート: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85090</xdr:rowOff>
    </xdr:from>
    <xdr:ext cx="762000" cy="259080"/>
    <xdr:sp macro="" textlink="">
      <xdr:nvSpPr>
        <xdr:cNvPr id="130" name="テキスト ボックス 129"/>
        <xdr:cNvSpPr txBox="1"/>
      </xdr:nvSpPr>
      <xdr:spPr>
        <a:xfrm>
          <a:off x="1440180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149860</xdr:rowOff>
    </xdr:from>
    <xdr:to xmlns:xdr="http://schemas.openxmlformats.org/drawingml/2006/spreadsheetDrawing">
      <xdr:col>69</xdr:col>
      <xdr:colOff>92075</xdr:colOff>
      <xdr:row>17</xdr:row>
      <xdr:rowOff>1270</xdr:rowOff>
    </xdr:to>
    <xdr:cxnSp macro="">
      <xdr:nvCxnSpPr>
        <xdr:cNvPr id="131" name="直線コネクタ 130"/>
        <xdr:cNvCxnSpPr/>
      </xdr:nvCxnSpPr>
      <xdr:spPr>
        <a:xfrm>
          <a:off x="13004800" y="28930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55880</xdr:rowOff>
    </xdr:from>
    <xdr:to xmlns:xdr="http://schemas.openxmlformats.org/drawingml/2006/spreadsheetDrawing">
      <xdr:col>69</xdr:col>
      <xdr:colOff>142875</xdr:colOff>
      <xdr:row>17</xdr:row>
      <xdr:rowOff>157480</xdr:rowOff>
    </xdr:to>
    <xdr:sp macro="" textlink="">
      <xdr:nvSpPr>
        <xdr:cNvPr id="132" name="フローチャート: 判断 131"/>
        <xdr:cNvSpPr/>
      </xdr:nvSpPr>
      <xdr:spPr>
        <a:xfrm>
          <a:off x="13843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142240</xdr:rowOff>
    </xdr:from>
    <xdr:ext cx="760730" cy="259080"/>
    <xdr:sp macro="" textlink="">
      <xdr:nvSpPr>
        <xdr:cNvPr id="133" name="テキスト ボックス 132"/>
        <xdr:cNvSpPr txBox="1"/>
      </xdr:nvSpPr>
      <xdr:spPr>
        <a:xfrm>
          <a:off x="13512800" y="3056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46355</xdr:rowOff>
    </xdr:from>
    <xdr:to xmlns:xdr="http://schemas.openxmlformats.org/drawingml/2006/spreadsheetDrawing">
      <xdr:col>65</xdr:col>
      <xdr:colOff>53975</xdr:colOff>
      <xdr:row>17</xdr:row>
      <xdr:rowOff>147955</xdr:rowOff>
    </xdr:to>
    <xdr:sp macro="" textlink="">
      <xdr:nvSpPr>
        <xdr:cNvPr id="134" name="フローチャート: 判断 133"/>
        <xdr:cNvSpPr/>
      </xdr:nvSpPr>
      <xdr:spPr>
        <a:xfrm>
          <a:off x="12954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132715</xdr:rowOff>
    </xdr:from>
    <xdr:ext cx="762000" cy="257810"/>
    <xdr:sp macro="" textlink="">
      <xdr:nvSpPr>
        <xdr:cNvPr id="135" name="テキスト ボックス 134"/>
        <xdr:cNvSpPr txBox="1"/>
      </xdr:nvSpPr>
      <xdr:spPr>
        <a:xfrm>
          <a:off x="12623800" y="3047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37" name="テキスト ボックス 136"/>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38" name="テキスト ボックス 137"/>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0" name="テキスト ボックス 139"/>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33020</xdr:rowOff>
    </xdr:from>
    <xdr:to xmlns:xdr="http://schemas.openxmlformats.org/drawingml/2006/spreadsheetDrawing">
      <xdr:col>82</xdr:col>
      <xdr:colOff>158750</xdr:colOff>
      <xdr:row>17</xdr:row>
      <xdr:rowOff>134620</xdr:rowOff>
    </xdr:to>
    <xdr:sp macro="" textlink="">
      <xdr:nvSpPr>
        <xdr:cNvPr id="141" name="楕円 140"/>
        <xdr:cNvSpPr/>
      </xdr:nvSpPr>
      <xdr:spPr>
        <a:xfrm>
          <a:off x="16459200" y="29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5080</xdr:rowOff>
    </xdr:from>
    <xdr:ext cx="762000" cy="259080"/>
    <xdr:sp macro="" textlink="">
      <xdr:nvSpPr>
        <xdr:cNvPr id="142" name="物件費該当値テキスト"/>
        <xdr:cNvSpPr txBox="1"/>
      </xdr:nvSpPr>
      <xdr:spPr>
        <a:xfrm>
          <a:off x="165989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30480</xdr:rowOff>
    </xdr:from>
    <xdr:to xmlns:xdr="http://schemas.openxmlformats.org/drawingml/2006/spreadsheetDrawing">
      <xdr:col>78</xdr:col>
      <xdr:colOff>120650</xdr:colOff>
      <xdr:row>16</xdr:row>
      <xdr:rowOff>132080</xdr:rowOff>
    </xdr:to>
    <xdr:sp macro="" textlink="">
      <xdr:nvSpPr>
        <xdr:cNvPr id="143" name="楕円 142"/>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142240</xdr:rowOff>
    </xdr:from>
    <xdr:ext cx="736600" cy="259080"/>
    <xdr:sp macro="" textlink="">
      <xdr:nvSpPr>
        <xdr:cNvPr id="144" name="テキスト ボックス 143"/>
        <xdr:cNvSpPr txBox="1"/>
      </xdr:nvSpPr>
      <xdr:spPr>
        <a:xfrm>
          <a:off x="15290800" y="2542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14605</xdr:rowOff>
    </xdr:from>
    <xdr:to xmlns:xdr="http://schemas.openxmlformats.org/drawingml/2006/spreadsheetDrawing">
      <xdr:col>74</xdr:col>
      <xdr:colOff>31750</xdr:colOff>
      <xdr:row>17</xdr:row>
      <xdr:rowOff>116205</xdr:rowOff>
    </xdr:to>
    <xdr:sp macro="" textlink="">
      <xdr:nvSpPr>
        <xdr:cNvPr id="145" name="楕円 144"/>
        <xdr:cNvSpPr/>
      </xdr:nvSpPr>
      <xdr:spPr>
        <a:xfrm>
          <a:off x="14732000" y="292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100965</xdr:rowOff>
    </xdr:from>
    <xdr:ext cx="762000" cy="257810"/>
    <xdr:sp macro="" textlink="">
      <xdr:nvSpPr>
        <xdr:cNvPr id="146" name="テキスト ボックス 145"/>
        <xdr:cNvSpPr txBox="1"/>
      </xdr:nvSpPr>
      <xdr:spPr>
        <a:xfrm>
          <a:off x="14401800" y="3015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121920</xdr:rowOff>
    </xdr:from>
    <xdr:to xmlns:xdr="http://schemas.openxmlformats.org/drawingml/2006/spreadsheetDrawing">
      <xdr:col>69</xdr:col>
      <xdr:colOff>142875</xdr:colOff>
      <xdr:row>17</xdr:row>
      <xdr:rowOff>52070</xdr:rowOff>
    </xdr:to>
    <xdr:sp macro="" textlink="">
      <xdr:nvSpPr>
        <xdr:cNvPr id="147" name="楕円 146"/>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62230</xdr:rowOff>
    </xdr:from>
    <xdr:ext cx="760730" cy="259080"/>
    <xdr:sp macro="" textlink="">
      <xdr:nvSpPr>
        <xdr:cNvPr id="148" name="テキスト ボックス 147"/>
        <xdr:cNvSpPr txBox="1"/>
      </xdr:nvSpPr>
      <xdr:spPr>
        <a:xfrm>
          <a:off x="13512800" y="2633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49" name="楕円 148"/>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2000" cy="259080"/>
    <xdr:sp macro="" textlink="">
      <xdr:nvSpPr>
        <xdr:cNvPr id="150" name="テキスト ボックス 149"/>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各事業の対象者の減等により、類似団体平均より低い数値（△</a:t>
          </a:r>
          <a:r>
            <a:rPr kumimoji="1" lang="en-US" altLang="ja-JP" sz="1300">
              <a:latin typeface="ＭＳ Ｐゴシック"/>
              <a:ea typeface="ＭＳ Ｐゴシック"/>
            </a:rPr>
            <a:t>1.3</a:t>
          </a:r>
          <a:r>
            <a:rPr kumimoji="1" lang="ja-JP" altLang="en-US" sz="1300">
              <a:latin typeface="ＭＳ Ｐゴシック"/>
              <a:ea typeface="ＭＳ Ｐゴシック"/>
            </a:rPr>
            <a:t>）で推移している。</a:t>
          </a:r>
        </a:p>
        <a:p>
          <a:r>
            <a:rPr kumimoji="1" lang="ja-JP" altLang="en-US" sz="1300">
              <a:latin typeface="ＭＳ Ｐゴシック"/>
              <a:ea typeface="ＭＳ Ｐゴシック"/>
            </a:rPr>
            <a:t>　今後も大きな増減はないと見込まれる。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2" name="テキスト ボックス 161"/>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4" name="テキスト ボックス 163"/>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66" name="テキスト ボックス 165"/>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68" name="テキスト ボックス 167"/>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0" name="テキスト ボックス 169"/>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2" name="テキスト ボックス 171"/>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4" name="テキスト ボックス 173"/>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76" name="テキスト ボックス 175"/>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20955</xdr:rowOff>
    </xdr:to>
    <xdr:cxnSp macro="">
      <xdr:nvCxnSpPr>
        <xdr:cNvPr id="179" name="直線コネクタ 178"/>
        <xdr:cNvCxnSpPr/>
      </xdr:nvCxnSpPr>
      <xdr:spPr>
        <a:xfrm flipV="1">
          <a:off x="4826000" y="90424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164465</xdr:rowOff>
    </xdr:from>
    <xdr:ext cx="762000" cy="259080"/>
    <xdr:sp macro="" textlink="">
      <xdr:nvSpPr>
        <xdr:cNvPr id="180" name="扶助費最小値テキスト"/>
        <xdr:cNvSpPr txBox="1"/>
      </xdr:nvSpPr>
      <xdr:spPr>
        <a:xfrm>
          <a:off x="4914900" y="10451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20955</xdr:rowOff>
    </xdr:from>
    <xdr:to xmlns:xdr="http://schemas.openxmlformats.org/drawingml/2006/spreadsheetDrawing">
      <xdr:col>24</xdr:col>
      <xdr:colOff>114300</xdr:colOff>
      <xdr:row>61</xdr:row>
      <xdr:rowOff>20955</xdr:rowOff>
    </xdr:to>
    <xdr:cxnSp macro="">
      <xdr:nvCxnSpPr>
        <xdr:cNvPr id="181" name="直線コネクタ 180"/>
        <xdr:cNvCxnSpPr/>
      </xdr:nvCxnSpPr>
      <xdr:spPr>
        <a:xfrm>
          <a:off x="4737100" y="1047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7810"/>
    <xdr:sp macro="" textlink="">
      <xdr:nvSpPr>
        <xdr:cNvPr id="182" name="扶助費最大値テキスト"/>
        <xdr:cNvSpPr txBox="1"/>
      </xdr:nvSpPr>
      <xdr:spPr>
        <a:xfrm>
          <a:off x="4914900"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3" name="直線コネクタ 18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151765</xdr:rowOff>
    </xdr:from>
    <xdr:to xmlns:xdr="http://schemas.openxmlformats.org/drawingml/2006/spreadsheetDrawing">
      <xdr:col>24</xdr:col>
      <xdr:colOff>25400</xdr:colOff>
      <xdr:row>53</xdr:row>
      <xdr:rowOff>167640</xdr:rowOff>
    </xdr:to>
    <xdr:cxnSp macro="">
      <xdr:nvCxnSpPr>
        <xdr:cNvPr id="184" name="直線コネクタ 183"/>
        <xdr:cNvCxnSpPr/>
      </xdr:nvCxnSpPr>
      <xdr:spPr>
        <a:xfrm>
          <a:off x="3987800" y="92386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130175</xdr:rowOff>
    </xdr:from>
    <xdr:ext cx="762000" cy="259080"/>
    <xdr:sp macro="" textlink="">
      <xdr:nvSpPr>
        <xdr:cNvPr id="185" name="扶助費平均値テキスト"/>
        <xdr:cNvSpPr txBox="1"/>
      </xdr:nvSpPr>
      <xdr:spPr>
        <a:xfrm>
          <a:off x="4914900" y="9388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158115</xdr:rowOff>
    </xdr:from>
    <xdr:to xmlns:xdr="http://schemas.openxmlformats.org/drawingml/2006/spreadsheetDrawing">
      <xdr:col>24</xdr:col>
      <xdr:colOff>76200</xdr:colOff>
      <xdr:row>55</xdr:row>
      <xdr:rowOff>88265</xdr:rowOff>
    </xdr:to>
    <xdr:sp macro="" textlink="">
      <xdr:nvSpPr>
        <xdr:cNvPr id="186" name="フローチャート: 判断 185"/>
        <xdr:cNvSpPr/>
      </xdr:nvSpPr>
      <xdr:spPr>
        <a:xfrm>
          <a:off x="47752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151765</xdr:rowOff>
    </xdr:from>
    <xdr:to xmlns:xdr="http://schemas.openxmlformats.org/drawingml/2006/spreadsheetDrawing">
      <xdr:col>19</xdr:col>
      <xdr:colOff>187325</xdr:colOff>
      <xdr:row>54</xdr:row>
      <xdr:rowOff>29210</xdr:rowOff>
    </xdr:to>
    <xdr:cxnSp macro="">
      <xdr:nvCxnSpPr>
        <xdr:cNvPr id="187" name="直線コネクタ 186"/>
        <xdr:cNvCxnSpPr/>
      </xdr:nvCxnSpPr>
      <xdr:spPr>
        <a:xfrm flipV="1">
          <a:off x="3098800" y="92386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88" name="フローチャート: 判断 187"/>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56515</xdr:rowOff>
    </xdr:from>
    <xdr:ext cx="735330" cy="258445"/>
    <xdr:sp macro="" textlink="">
      <xdr:nvSpPr>
        <xdr:cNvPr id="189" name="テキスト ボックス 188"/>
        <xdr:cNvSpPr txBox="1"/>
      </xdr:nvSpPr>
      <xdr:spPr>
        <a:xfrm>
          <a:off x="3606800" y="948626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29210</xdr:rowOff>
    </xdr:from>
    <xdr:to xmlns:xdr="http://schemas.openxmlformats.org/drawingml/2006/spreadsheetDrawing">
      <xdr:col>15</xdr:col>
      <xdr:colOff>98425</xdr:colOff>
      <xdr:row>54</xdr:row>
      <xdr:rowOff>110490</xdr:rowOff>
    </xdr:to>
    <xdr:cxnSp macro="">
      <xdr:nvCxnSpPr>
        <xdr:cNvPr id="190" name="直線コネクタ 189"/>
        <xdr:cNvCxnSpPr/>
      </xdr:nvCxnSpPr>
      <xdr:spPr>
        <a:xfrm flipV="1">
          <a:off x="2209800" y="92875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19050</xdr:rowOff>
    </xdr:from>
    <xdr:to xmlns:xdr="http://schemas.openxmlformats.org/drawingml/2006/spreadsheetDrawing">
      <xdr:col>15</xdr:col>
      <xdr:colOff>149225</xdr:colOff>
      <xdr:row>55</xdr:row>
      <xdr:rowOff>120650</xdr:rowOff>
    </xdr:to>
    <xdr:sp macro="" textlink="">
      <xdr:nvSpPr>
        <xdr:cNvPr id="191" name="フローチャート: 判断 190"/>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105410</xdr:rowOff>
    </xdr:from>
    <xdr:ext cx="762000" cy="259080"/>
    <xdr:sp macro="" textlink="">
      <xdr:nvSpPr>
        <xdr:cNvPr id="192" name="テキスト ボックス 191"/>
        <xdr:cNvSpPr txBox="1"/>
      </xdr:nvSpPr>
      <xdr:spPr>
        <a:xfrm>
          <a:off x="2717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110490</xdr:rowOff>
    </xdr:from>
    <xdr:to xmlns:xdr="http://schemas.openxmlformats.org/drawingml/2006/spreadsheetDrawing">
      <xdr:col>11</xdr:col>
      <xdr:colOff>9525</xdr:colOff>
      <xdr:row>54</xdr:row>
      <xdr:rowOff>159385</xdr:rowOff>
    </xdr:to>
    <xdr:cxnSp macro="">
      <xdr:nvCxnSpPr>
        <xdr:cNvPr id="193" name="直線コネクタ 192"/>
        <xdr:cNvCxnSpPr/>
      </xdr:nvCxnSpPr>
      <xdr:spPr>
        <a:xfrm flipV="1">
          <a:off x="1320800" y="93687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194" name="フローチャート: 判断 193"/>
        <xdr:cNvSpPr/>
      </xdr:nvSpPr>
      <xdr:spPr>
        <a:xfrm>
          <a:off x="2159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121920</xdr:rowOff>
    </xdr:from>
    <xdr:ext cx="760730" cy="257810"/>
    <xdr:sp macro="" textlink="">
      <xdr:nvSpPr>
        <xdr:cNvPr id="195" name="テキスト ボックス 194"/>
        <xdr:cNvSpPr txBox="1"/>
      </xdr:nvSpPr>
      <xdr:spPr>
        <a:xfrm>
          <a:off x="1828800" y="95516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60730" cy="259080"/>
    <xdr:sp macro="" textlink="">
      <xdr:nvSpPr>
        <xdr:cNvPr id="197" name="テキスト ボックス 196"/>
        <xdr:cNvSpPr txBox="1"/>
      </xdr:nvSpPr>
      <xdr:spPr>
        <a:xfrm>
          <a:off x="93980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0" name="テキスト ボックス 19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116840</xdr:rowOff>
    </xdr:from>
    <xdr:to xmlns:xdr="http://schemas.openxmlformats.org/drawingml/2006/spreadsheetDrawing">
      <xdr:col>24</xdr:col>
      <xdr:colOff>76200</xdr:colOff>
      <xdr:row>54</xdr:row>
      <xdr:rowOff>46990</xdr:rowOff>
    </xdr:to>
    <xdr:sp macro="" textlink="">
      <xdr:nvSpPr>
        <xdr:cNvPr id="203" name="楕円 202"/>
        <xdr:cNvSpPr/>
      </xdr:nvSpPr>
      <xdr:spPr>
        <a:xfrm>
          <a:off x="47752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133350</xdr:rowOff>
    </xdr:from>
    <xdr:ext cx="762000" cy="257810"/>
    <xdr:sp macro="" textlink="">
      <xdr:nvSpPr>
        <xdr:cNvPr id="204" name="扶助費該当値テキスト"/>
        <xdr:cNvSpPr txBox="1"/>
      </xdr:nvSpPr>
      <xdr:spPr>
        <a:xfrm>
          <a:off x="4914900" y="9048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100965</xdr:rowOff>
    </xdr:from>
    <xdr:to xmlns:xdr="http://schemas.openxmlformats.org/drawingml/2006/spreadsheetDrawing">
      <xdr:col>20</xdr:col>
      <xdr:colOff>38100</xdr:colOff>
      <xdr:row>54</xdr:row>
      <xdr:rowOff>31115</xdr:rowOff>
    </xdr:to>
    <xdr:sp macro="" textlink="">
      <xdr:nvSpPr>
        <xdr:cNvPr id="205" name="楕円 204"/>
        <xdr:cNvSpPr/>
      </xdr:nvSpPr>
      <xdr:spPr>
        <a:xfrm>
          <a:off x="39370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41275</xdr:rowOff>
    </xdr:from>
    <xdr:ext cx="735330" cy="257810"/>
    <xdr:sp macro="" textlink="">
      <xdr:nvSpPr>
        <xdr:cNvPr id="206" name="テキスト ボックス 205"/>
        <xdr:cNvSpPr txBox="1"/>
      </xdr:nvSpPr>
      <xdr:spPr>
        <a:xfrm>
          <a:off x="3606800" y="89566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149860</xdr:rowOff>
    </xdr:from>
    <xdr:to xmlns:xdr="http://schemas.openxmlformats.org/drawingml/2006/spreadsheetDrawing">
      <xdr:col>15</xdr:col>
      <xdr:colOff>149225</xdr:colOff>
      <xdr:row>54</xdr:row>
      <xdr:rowOff>80010</xdr:rowOff>
    </xdr:to>
    <xdr:sp macro="" textlink="">
      <xdr:nvSpPr>
        <xdr:cNvPr id="207" name="楕円 206"/>
        <xdr:cNvSpPr/>
      </xdr:nvSpPr>
      <xdr:spPr>
        <a:xfrm>
          <a:off x="3048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90170</xdr:rowOff>
    </xdr:from>
    <xdr:ext cx="762000" cy="259080"/>
    <xdr:sp macro="" textlink="">
      <xdr:nvSpPr>
        <xdr:cNvPr id="208" name="テキスト ボックス 207"/>
        <xdr:cNvSpPr txBox="1"/>
      </xdr:nvSpPr>
      <xdr:spPr>
        <a:xfrm>
          <a:off x="27178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59690</xdr:rowOff>
    </xdr:from>
    <xdr:to xmlns:xdr="http://schemas.openxmlformats.org/drawingml/2006/spreadsheetDrawing">
      <xdr:col>11</xdr:col>
      <xdr:colOff>60325</xdr:colOff>
      <xdr:row>54</xdr:row>
      <xdr:rowOff>161290</xdr:rowOff>
    </xdr:to>
    <xdr:sp macro="" textlink="">
      <xdr:nvSpPr>
        <xdr:cNvPr id="209" name="楕円 208"/>
        <xdr:cNvSpPr/>
      </xdr:nvSpPr>
      <xdr:spPr>
        <a:xfrm>
          <a:off x="21590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0</xdr:rowOff>
    </xdr:from>
    <xdr:ext cx="760730" cy="259080"/>
    <xdr:sp macro="" textlink="">
      <xdr:nvSpPr>
        <xdr:cNvPr id="210" name="テキスト ボックス 209"/>
        <xdr:cNvSpPr txBox="1"/>
      </xdr:nvSpPr>
      <xdr:spPr>
        <a:xfrm>
          <a:off x="1828800" y="9086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11" name="楕円 210"/>
        <xdr:cNvSpPr/>
      </xdr:nvSpPr>
      <xdr:spPr>
        <a:xfrm>
          <a:off x="1270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60730" cy="259080"/>
    <xdr:sp macro="" textlink="">
      <xdr:nvSpPr>
        <xdr:cNvPr id="212" name="テキスト ボックス 211"/>
        <xdr:cNvSpPr txBox="1"/>
      </xdr:nvSpPr>
      <xdr:spPr>
        <a:xfrm>
          <a:off x="939800" y="9135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数値は類似団体を大幅に下回っており（△</a:t>
          </a:r>
          <a:r>
            <a:rPr kumimoji="1" lang="en-US" altLang="ja-JP" sz="1300">
              <a:latin typeface="ＭＳ Ｐゴシック"/>
              <a:ea typeface="ＭＳ Ｐゴシック"/>
            </a:rPr>
            <a:t>5.2</a:t>
          </a:r>
          <a:r>
            <a:rPr kumimoji="1" lang="ja-JP" altLang="en-US" sz="1300">
              <a:latin typeface="ＭＳ Ｐゴシック"/>
              <a:ea typeface="ＭＳ Ｐゴシック"/>
            </a:rPr>
            <a:t>）、今後も大幅な増額はないと見込まれる。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4" name="テキスト ボックス 22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6" name="テキスト ボックス 22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7" name="直線コネクタ 226"/>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6730" cy="257810"/>
    <xdr:sp macro="" textlink="">
      <xdr:nvSpPr>
        <xdr:cNvPr id="228" name="テキスト ボックス 227"/>
        <xdr:cNvSpPr txBox="1"/>
      </xdr:nvSpPr>
      <xdr:spPr>
        <a:xfrm>
          <a:off x="11938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0" name="テキスト ボックス 22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1" name="直線コネクタ 23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6730" cy="257810"/>
    <xdr:sp macro="" textlink="">
      <xdr:nvSpPr>
        <xdr:cNvPr id="232" name="テキスト ボックス 231"/>
        <xdr:cNvSpPr txBox="1"/>
      </xdr:nvSpPr>
      <xdr:spPr>
        <a:xfrm>
          <a:off x="11938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29845</xdr:rowOff>
    </xdr:to>
    <xdr:cxnSp macro="">
      <xdr:nvCxnSpPr>
        <xdr:cNvPr id="235" name="直線コネクタ 234"/>
        <xdr:cNvCxnSpPr/>
      </xdr:nvCxnSpPr>
      <xdr:spPr>
        <a:xfrm flipV="1">
          <a:off x="16510000" y="927100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1905</xdr:rowOff>
    </xdr:from>
    <xdr:ext cx="762000" cy="259080"/>
    <xdr:sp macro="" textlink="">
      <xdr:nvSpPr>
        <xdr:cNvPr id="236" name="その他最小値テキスト"/>
        <xdr:cNvSpPr txBox="1"/>
      </xdr:nvSpPr>
      <xdr:spPr>
        <a:xfrm>
          <a:off x="165989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29845</xdr:rowOff>
    </xdr:from>
    <xdr:to xmlns:xdr="http://schemas.openxmlformats.org/drawingml/2006/spreadsheetDrawing">
      <xdr:col>82</xdr:col>
      <xdr:colOff>196850</xdr:colOff>
      <xdr:row>61</xdr:row>
      <xdr:rowOff>29845</xdr:rowOff>
    </xdr:to>
    <xdr:cxnSp macro="">
      <xdr:nvCxnSpPr>
        <xdr:cNvPr id="237" name="直線コネクタ 236"/>
        <xdr:cNvCxnSpPr/>
      </xdr:nvCxnSpPr>
      <xdr:spPr>
        <a:xfrm>
          <a:off x="16421100" y="1048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7810"/>
    <xdr:sp macro="" textlink="">
      <xdr:nvSpPr>
        <xdr:cNvPr id="238" name="その他最大値テキスト"/>
        <xdr:cNvSpPr txBox="1"/>
      </xdr:nvSpPr>
      <xdr:spPr>
        <a:xfrm>
          <a:off x="16598900" y="9014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9" name="直線コネクタ 238"/>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138430</xdr:rowOff>
    </xdr:from>
    <xdr:to xmlns:xdr="http://schemas.openxmlformats.org/drawingml/2006/spreadsheetDrawing">
      <xdr:col>82</xdr:col>
      <xdr:colOff>107950</xdr:colOff>
      <xdr:row>55</xdr:row>
      <xdr:rowOff>149860</xdr:rowOff>
    </xdr:to>
    <xdr:cxnSp macro="">
      <xdr:nvCxnSpPr>
        <xdr:cNvPr id="240" name="直線コネクタ 239"/>
        <xdr:cNvCxnSpPr/>
      </xdr:nvCxnSpPr>
      <xdr:spPr>
        <a:xfrm>
          <a:off x="15671800" y="95681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25400</xdr:rowOff>
    </xdr:from>
    <xdr:ext cx="762000" cy="259080"/>
    <xdr:sp macro="" textlink="">
      <xdr:nvSpPr>
        <xdr:cNvPr id="241" name="その他平均値テキスト"/>
        <xdr:cNvSpPr txBox="1"/>
      </xdr:nvSpPr>
      <xdr:spPr>
        <a:xfrm>
          <a:off x="16598900" y="9798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53340</xdr:rowOff>
    </xdr:from>
    <xdr:to xmlns:xdr="http://schemas.openxmlformats.org/drawingml/2006/spreadsheetDrawing">
      <xdr:col>82</xdr:col>
      <xdr:colOff>158750</xdr:colOff>
      <xdr:row>57</xdr:row>
      <xdr:rowOff>154940</xdr:rowOff>
    </xdr:to>
    <xdr:sp macro="" textlink="">
      <xdr:nvSpPr>
        <xdr:cNvPr id="242" name="フローチャート: 判断 241"/>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138430</xdr:rowOff>
    </xdr:from>
    <xdr:to xmlns:xdr="http://schemas.openxmlformats.org/drawingml/2006/spreadsheetDrawing">
      <xdr:col>78</xdr:col>
      <xdr:colOff>69850</xdr:colOff>
      <xdr:row>55</xdr:row>
      <xdr:rowOff>144145</xdr:rowOff>
    </xdr:to>
    <xdr:cxnSp macro="">
      <xdr:nvCxnSpPr>
        <xdr:cNvPr id="243" name="直線コネクタ 242"/>
        <xdr:cNvCxnSpPr/>
      </xdr:nvCxnSpPr>
      <xdr:spPr>
        <a:xfrm flipV="1">
          <a:off x="14782800" y="95681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36195</xdr:rowOff>
    </xdr:from>
    <xdr:to xmlns:xdr="http://schemas.openxmlformats.org/drawingml/2006/spreadsheetDrawing">
      <xdr:col>78</xdr:col>
      <xdr:colOff>120650</xdr:colOff>
      <xdr:row>57</xdr:row>
      <xdr:rowOff>137795</xdr:rowOff>
    </xdr:to>
    <xdr:sp macro="" textlink="">
      <xdr:nvSpPr>
        <xdr:cNvPr id="244" name="フローチャート: 判断 243"/>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122555</xdr:rowOff>
    </xdr:from>
    <xdr:ext cx="736600" cy="257810"/>
    <xdr:sp macro="" textlink="">
      <xdr:nvSpPr>
        <xdr:cNvPr id="245" name="テキスト ボックス 244"/>
        <xdr:cNvSpPr txBox="1"/>
      </xdr:nvSpPr>
      <xdr:spPr>
        <a:xfrm>
          <a:off x="15290800" y="98952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132715</xdr:rowOff>
    </xdr:from>
    <xdr:to xmlns:xdr="http://schemas.openxmlformats.org/drawingml/2006/spreadsheetDrawing">
      <xdr:col>73</xdr:col>
      <xdr:colOff>180975</xdr:colOff>
      <xdr:row>55</xdr:row>
      <xdr:rowOff>144145</xdr:rowOff>
    </xdr:to>
    <xdr:cxnSp macro="">
      <xdr:nvCxnSpPr>
        <xdr:cNvPr id="246" name="直線コネクタ 245"/>
        <xdr:cNvCxnSpPr/>
      </xdr:nvCxnSpPr>
      <xdr:spPr>
        <a:xfrm>
          <a:off x="13893800" y="95624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93345</xdr:rowOff>
    </xdr:from>
    <xdr:to xmlns:xdr="http://schemas.openxmlformats.org/drawingml/2006/spreadsheetDrawing">
      <xdr:col>74</xdr:col>
      <xdr:colOff>31750</xdr:colOff>
      <xdr:row>58</xdr:row>
      <xdr:rowOff>23495</xdr:rowOff>
    </xdr:to>
    <xdr:sp macro="" textlink="">
      <xdr:nvSpPr>
        <xdr:cNvPr id="247" name="フローチャート: 判断 246"/>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8255</xdr:rowOff>
    </xdr:from>
    <xdr:ext cx="762000" cy="257810"/>
    <xdr:sp macro="" textlink="">
      <xdr:nvSpPr>
        <xdr:cNvPr id="248" name="テキスト ボックス 247"/>
        <xdr:cNvSpPr txBox="1"/>
      </xdr:nvSpPr>
      <xdr:spPr>
        <a:xfrm>
          <a:off x="14401800" y="9952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132715</xdr:rowOff>
    </xdr:from>
    <xdr:to xmlns:xdr="http://schemas.openxmlformats.org/drawingml/2006/spreadsheetDrawing">
      <xdr:col>69</xdr:col>
      <xdr:colOff>92075</xdr:colOff>
      <xdr:row>55</xdr:row>
      <xdr:rowOff>167005</xdr:rowOff>
    </xdr:to>
    <xdr:cxnSp macro="">
      <xdr:nvCxnSpPr>
        <xdr:cNvPr id="249" name="直線コネクタ 248"/>
        <xdr:cNvCxnSpPr/>
      </xdr:nvCxnSpPr>
      <xdr:spPr>
        <a:xfrm flipV="1">
          <a:off x="13004800" y="95624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87630</xdr:rowOff>
    </xdr:from>
    <xdr:to xmlns:xdr="http://schemas.openxmlformats.org/drawingml/2006/spreadsheetDrawing">
      <xdr:col>69</xdr:col>
      <xdr:colOff>142875</xdr:colOff>
      <xdr:row>58</xdr:row>
      <xdr:rowOff>17780</xdr:rowOff>
    </xdr:to>
    <xdr:sp macro="" textlink="">
      <xdr:nvSpPr>
        <xdr:cNvPr id="250" name="フローチャート: 判断 249"/>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2540</xdr:rowOff>
    </xdr:from>
    <xdr:ext cx="760730" cy="259080"/>
    <xdr:sp macro="" textlink="">
      <xdr:nvSpPr>
        <xdr:cNvPr id="251" name="テキスト ボックス 250"/>
        <xdr:cNvSpPr txBox="1"/>
      </xdr:nvSpPr>
      <xdr:spPr>
        <a:xfrm>
          <a:off x="13512800" y="9946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110490</xdr:rowOff>
    </xdr:from>
    <xdr:to xmlns:xdr="http://schemas.openxmlformats.org/drawingml/2006/spreadsheetDrawing">
      <xdr:col>65</xdr:col>
      <xdr:colOff>53975</xdr:colOff>
      <xdr:row>58</xdr:row>
      <xdr:rowOff>40640</xdr:rowOff>
    </xdr:to>
    <xdr:sp macro="" textlink="">
      <xdr:nvSpPr>
        <xdr:cNvPr id="252" name="フローチャート: 判断 251"/>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25400</xdr:rowOff>
    </xdr:from>
    <xdr:ext cx="762000" cy="259080"/>
    <xdr:sp macro="" textlink="">
      <xdr:nvSpPr>
        <xdr:cNvPr id="253" name="テキスト ボックス 252"/>
        <xdr:cNvSpPr txBox="1"/>
      </xdr:nvSpPr>
      <xdr:spPr>
        <a:xfrm>
          <a:off x="12623800" y="9969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4" name="テキスト ボックス 25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55" name="テキスト ボックス 254"/>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56" name="テキスト ボックス 255"/>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7" name="テキスト ボックス 25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58" name="テキスト ボックス 257"/>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99060</xdr:rowOff>
    </xdr:from>
    <xdr:to xmlns:xdr="http://schemas.openxmlformats.org/drawingml/2006/spreadsheetDrawing">
      <xdr:col>82</xdr:col>
      <xdr:colOff>158750</xdr:colOff>
      <xdr:row>56</xdr:row>
      <xdr:rowOff>29210</xdr:rowOff>
    </xdr:to>
    <xdr:sp macro="" textlink="">
      <xdr:nvSpPr>
        <xdr:cNvPr id="259" name="楕円 258"/>
        <xdr:cNvSpPr/>
      </xdr:nvSpPr>
      <xdr:spPr>
        <a:xfrm>
          <a:off x="164592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115570</xdr:rowOff>
    </xdr:from>
    <xdr:ext cx="762000" cy="259080"/>
    <xdr:sp macro="" textlink="">
      <xdr:nvSpPr>
        <xdr:cNvPr id="260" name="その他該当値テキスト"/>
        <xdr:cNvSpPr txBox="1"/>
      </xdr:nvSpPr>
      <xdr:spPr>
        <a:xfrm>
          <a:off x="16598900" y="937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87630</xdr:rowOff>
    </xdr:from>
    <xdr:to xmlns:xdr="http://schemas.openxmlformats.org/drawingml/2006/spreadsheetDrawing">
      <xdr:col>78</xdr:col>
      <xdr:colOff>120650</xdr:colOff>
      <xdr:row>56</xdr:row>
      <xdr:rowOff>17780</xdr:rowOff>
    </xdr:to>
    <xdr:sp macro="" textlink="">
      <xdr:nvSpPr>
        <xdr:cNvPr id="261" name="楕円 260"/>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27940</xdr:rowOff>
    </xdr:from>
    <xdr:ext cx="736600" cy="259080"/>
    <xdr:sp macro="" textlink="">
      <xdr:nvSpPr>
        <xdr:cNvPr id="262" name="テキスト ボックス 261"/>
        <xdr:cNvSpPr txBox="1"/>
      </xdr:nvSpPr>
      <xdr:spPr>
        <a:xfrm>
          <a:off x="15290800" y="928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93345</xdr:rowOff>
    </xdr:from>
    <xdr:to xmlns:xdr="http://schemas.openxmlformats.org/drawingml/2006/spreadsheetDrawing">
      <xdr:col>74</xdr:col>
      <xdr:colOff>31750</xdr:colOff>
      <xdr:row>56</xdr:row>
      <xdr:rowOff>23495</xdr:rowOff>
    </xdr:to>
    <xdr:sp macro="" textlink="">
      <xdr:nvSpPr>
        <xdr:cNvPr id="263" name="楕円 262"/>
        <xdr:cNvSpPr/>
      </xdr:nvSpPr>
      <xdr:spPr>
        <a:xfrm>
          <a:off x="147320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33655</xdr:rowOff>
    </xdr:from>
    <xdr:ext cx="762000" cy="258445"/>
    <xdr:sp macro="" textlink="">
      <xdr:nvSpPr>
        <xdr:cNvPr id="264" name="テキスト ボックス 263"/>
        <xdr:cNvSpPr txBox="1"/>
      </xdr:nvSpPr>
      <xdr:spPr>
        <a:xfrm>
          <a:off x="14401800" y="9291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81915</xdr:rowOff>
    </xdr:from>
    <xdr:to xmlns:xdr="http://schemas.openxmlformats.org/drawingml/2006/spreadsheetDrawing">
      <xdr:col>69</xdr:col>
      <xdr:colOff>142875</xdr:colOff>
      <xdr:row>56</xdr:row>
      <xdr:rowOff>12065</xdr:rowOff>
    </xdr:to>
    <xdr:sp macro="" textlink="">
      <xdr:nvSpPr>
        <xdr:cNvPr id="265" name="楕円 264"/>
        <xdr:cNvSpPr/>
      </xdr:nvSpPr>
      <xdr:spPr>
        <a:xfrm>
          <a:off x="13843000" y="95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22225</xdr:rowOff>
    </xdr:from>
    <xdr:ext cx="760730" cy="258445"/>
    <xdr:sp macro="" textlink="">
      <xdr:nvSpPr>
        <xdr:cNvPr id="266" name="テキスト ボックス 265"/>
        <xdr:cNvSpPr txBox="1"/>
      </xdr:nvSpPr>
      <xdr:spPr>
        <a:xfrm>
          <a:off x="13512800" y="928052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116205</xdr:rowOff>
    </xdr:from>
    <xdr:to xmlns:xdr="http://schemas.openxmlformats.org/drawingml/2006/spreadsheetDrawing">
      <xdr:col>65</xdr:col>
      <xdr:colOff>53975</xdr:colOff>
      <xdr:row>56</xdr:row>
      <xdr:rowOff>46355</xdr:rowOff>
    </xdr:to>
    <xdr:sp macro="" textlink="">
      <xdr:nvSpPr>
        <xdr:cNvPr id="267" name="楕円 266"/>
        <xdr:cNvSpPr/>
      </xdr:nvSpPr>
      <xdr:spPr>
        <a:xfrm>
          <a:off x="129540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56515</xdr:rowOff>
    </xdr:from>
    <xdr:ext cx="762000" cy="258445"/>
    <xdr:sp macro="" textlink="">
      <xdr:nvSpPr>
        <xdr:cNvPr id="268" name="テキスト ボックス 267"/>
        <xdr:cNvSpPr txBox="1"/>
      </xdr:nvSpPr>
      <xdr:spPr>
        <a:xfrm>
          <a:off x="12623800" y="9314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福祉行政や清掃・し尿処理・火葬場・消防等を一部事務組合で行っているため、大きな削減は難しいと思われ、類似団体よりも高い数値となっている。今後も同程度の数値で推移していくものと思われる。</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0" name="テキスト ボックス 279"/>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2" name="テキスト ボックス 281"/>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3" name="直線コネクタ 282"/>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84" name="テキスト ボックス 283"/>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5" name="直線コネクタ 284"/>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86" name="テキスト ボックス 285"/>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7" name="直線コネクタ 286"/>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88" name="テキスト ボックス 287"/>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9" name="直線コネクタ 288"/>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0" name="テキスト ボックス 289"/>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1" name="直線コネクタ 290"/>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49530</xdr:rowOff>
    </xdr:from>
    <xdr:to xmlns:xdr="http://schemas.openxmlformats.org/drawingml/2006/spreadsheetDrawing">
      <xdr:col>82</xdr:col>
      <xdr:colOff>107950</xdr:colOff>
      <xdr:row>40</xdr:row>
      <xdr:rowOff>149860</xdr:rowOff>
    </xdr:to>
    <xdr:cxnSp macro="">
      <xdr:nvCxnSpPr>
        <xdr:cNvPr id="293" name="直線コネクタ 292"/>
        <xdr:cNvCxnSpPr/>
      </xdr:nvCxnSpPr>
      <xdr:spPr>
        <a:xfrm flipV="1">
          <a:off x="16510000" y="587883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121920</xdr:rowOff>
    </xdr:from>
    <xdr:ext cx="762000" cy="257810"/>
    <xdr:sp macro="" textlink="">
      <xdr:nvSpPr>
        <xdr:cNvPr id="294" name="補助費等最小値テキスト"/>
        <xdr:cNvSpPr txBox="1"/>
      </xdr:nvSpPr>
      <xdr:spPr>
        <a:xfrm>
          <a:off x="16598900" y="6979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149860</xdr:rowOff>
    </xdr:from>
    <xdr:to xmlns:xdr="http://schemas.openxmlformats.org/drawingml/2006/spreadsheetDrawing">
      <xdr:col>82</xdr:col>
      <xdr:colOff>196850</xdr:colOff>
      <xdr:row>40</xdr:row>
      <xdr:rowOff>149860</xdr:rowOff>
    </xdr:to>
    <xdr:cxnSp macro="">
      <xdr:nvCxnSpPr>
        <xdr:cNvPr id="295" name="直線コネクタ 294"/>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135890</xdr:rowOff>
    </xdr:from>
    <xdr:ext cx="762000" cy="259080"/>
    <xdr:sp macro="" textlink="">
      <xdr:nvSpPr>
        <xdr:cNvPr id="296"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49530</xdr:rowOff>
    </xdr:from>
    <xdr:to xmlns:xdr="http://schemas.openxmlformats.org/drawingml/2006/spreadsheetDrawing">
      <xdr:col>82</xdr:col>
      <xdr:colOff>196850</xdr:colOff>
      <xdr:row>34</xdr:row>
      <xdr:rowOff>49530</xdr:rowOff>
    </xdr:to>
    <xdr:cxnSp macro="">
      <xdr:nvCxnSpPr>
        <xdr:cNvPr id="297" name="直線コネクタ 296"/>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156845</xdr:rowOff>
    </xdr:from>
    <xdr:to xmlns:xdr="http://schemas.openxmlformats.org/drawingml/2006/spreadsheetDrawing">
      <xdr:col>82</xdr:col>
      <xdr:colOff>107950</xdr:colOff>
      <xdr:row>37</xdr:row>
      <xdr:rowOff>166370</xdr:rowOff>
    </xdr:to>
    <xdr:cxnSp macro="">
      <xdr:nvCxnSpPr>
        <xdr:cNvPr id="298" name="直線コネクタ 297"/>
        <xdr:cNvCxnSpPr/>
      </xdr:nvCxnSpPr>
      <xdr:spPr>
        <a:xfrm flipV="1">
          <a:off x="15671800" y="65004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2000" cy="259080"/>
    <xdr:sp macro="" textlink="">
      <xdr:nvSpPr>
        <xdr:cNvPr id="299" name="補助費等平均値テキスト"/>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0" name="フローチャート: 判断 299"/>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166370</xdr:rowOff>
    </xdr:from>
    <xdr:to xmlns:xdr="http://schemas.openxmlformats.org/drawingml/2006/spreadsheetDrawing">
      <xdr:col>78</xdr:col>
      <xdr:colOff>69850</xdr:colOff>
      <xdr:row>38</xdr:row>
      <xdr:rowOff>76835</xdr:rowOff>
    </xdr:to>
    <xdr:cxnSp macro="">
      <xdr:nvCxnSpPr>
        <xdr:cNvPr id="301" name="直線コネクタ 300"/>
        <xdr:cNvCxnSpPr/>
      </xdr:nvCxnSpPr>
      <xdr:spPr>
        <a:xfrm flipV="1">
          <a:off x="14782800" y="65100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02" name="フローチャート: 判断 301"/>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xdr:rowOff>
    </xdr:from>
    <xdr:ext cx="736600" cy="259080"/>
    <xdr:sp macro="" textlink="">
      <xdr:nvSpPr>
        <xdr:cNvPr id="303" name="テキスト ボックス 302"/>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76835</xdr:rowOff>
    </xdr:from>
    <xdr:to xmlns:xdr="http://schemas.openxmlformats.org/drawingml/2006/spreadsheetDrawing">
      <xdr:col>73</xdr:col>
      <xdr:colOff>180975</xdr:colOff>
      <xdr:row>38</xdr:row>
      <xdr:rowOff>86360</xdr:rowOff>
    </xdr:to>
    <xdr:cxnSp macro="">
      <xdr:nvCxnSpPr>
        <xdr:cNvPr id="304" name="直線コネクタ 303"/>
        <xdr:cNvCxnSpPr/>
      </xdr:nvCxnSpPr>
      <xdr:spPr>
        <a:xfrm flipV="1">
          <a:off x="13893800" y="65919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5" name="フローチャート: 判断 304"/>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6" name="テキスト ボックス 305"/>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86360</xdr:rowOff>
    </xdr:from>
    <xdr:to xmlns:xdr="http://schemas.openxmlformats.org/drawingml/2006/spreadsheetDrawing">
      <xdr:col>69</xdr:col>
      <xdr:colOff>92075</xdr:colOff>
      <xdr:row>38</xdr:row>
      <xdr:rowOff>113030</xdr:rowOff>
    </xdr:to>
    <xdr:cxnSp macro="">
      <xdr:nvCxnSpPr>
        <xdr:cNvPr id="307" name="直線コネクタ 306"/>
        <xdr:cNvCxnSpPr/>
      </xdr:nvCxnSpPr>
      <xdr:spPr>
        <a:xfrm flipV="1">
          <a:off x="13004800" y="66014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90170</xdr:rowOff>
    </xdr:from>
    <xdr:to xmlns:xdr="http://schemas.openxmlformats.org/drawingml/2006/spreadsheetDrawing">
      <xdr:col>69</xdr:col>
      <xdr:colOff>142875</xdr:colOff>
      <xdr:row>37</xdr:row>
      <xdr:rowOff>20320</xdr:rowOff>
    </xdr:to>
    <xdr:sp macro="" textlink="">
      <xdr:nvSpPr>
        <xdr:cNvPr id="308" name="フローチャート: 判断 307"/>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30480</xdr:rowOff>
    </xdr:from>
    <xdr:ext cx="760730" cy="257810"/>
    <xdr:sp macro="" textlink="">
      <xdr:nvSpPr>
        <xdr:cNvPr id="309" name="テキスト ボックス 308"/>
        <xdr:cNvSpPr txBox="1"/>
      </xdr:nvSpPr>
      <xdr:spPr>
        <a:xfrm>
          <a:off x="13512800" y="6031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0" name="フローチャート: 判断 309"/>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1" name="テキスト ボックス 310"/>
        <xdr:cNvSpPr txBox="1"/>
      </xdr:nvSpPr>
      <xdr:spPr>
        <a:xfrm>
          <a:off x="12623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2" name="テキスト ボックス 31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3" name="テキスト ボックス 312"/>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14" name="テキスト ボックス 313"/>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5" name="テキスト ボックス 31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16" name="テキスト ボックス 315"/>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106045</xdr:rowOff>
    </xdr:from>
    <xdr:to xmlns:xdr="http://schemas.openxmlformats.org/drawingml/2006/spreadsheetDrawing">
      <xdr:col>82</xdr:col>
      <xdr:colOff>158750</xdr:colOff>
      <xdr:row>38</xdr:row>
      <xdr:rowOff>36195</xdr:rowOff>
    </xdr:to>
    <xdr:sp macro="" textlink="">
      <xdr:nvSpPr>
        <xdr:cNvPr id="317" name="楕円 316"/>
        <xdr:cNvSpPr/>
      </xdr:nvSpPr>
      <xdr:spPr>
        <a:xfrm>
          <a:off x="164592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78105</xdr:rowOff>
    </xdr:from>
    <xdr:ext cx="762000" cy="257810"/>
    <xdr:sp macro="" textlink="">
      <xdr:nvSpPr>
        <xdr:cNvPr id="318" name="補助費等該当値テキスト"/>
        <xdr:cNvSpPr txBox="1"/>
      </xdr:nvSpPr>
      <xdr:spPr>
        <a:xfrm>
          <a:off x="16598900" y="6421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114935</xdr:rowOff>
    </xdr:from>
    <xdr:to xmlns:xdr="http://schemas.openxmlformats.org/drawingml/2006/spreadsheetDrawing">
      <xdr:col>78</xdr:col>
      <xdr:colOff>120650</xdr:colOff>
      <xdr:row>38</xdr:row>
      <xdr:rowOff>45085</xdr:rowOff>
    </xdr:to>
    <xdr:sp macro="" textlink="">
      <xdr:nvSpPr>
        <xdr:cNvPr id="319" name="楕円 318"/>
        <xdr:cNvSpPr/>
      </xdr:nvSpPr>
      <xdr:spPr>
        <a:xfrm>
          <a:off x="15621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29845</xdr:rowOff>
    </xdr:from>
    <xdr:ext cx="736600" cy="257810"/>
    <xdr:sp macro="" textlink="">
      <xdr:nvSpPr>
        <xdr:cNvPr id="320" name="テキスト ボックス 319"/>
        <xdr:cNvSpPr txBox="1"/>
      </xdr:nvSpPr>
      <xdr:spPr>
        <a:xfrm>
          <a:off x="15290800" y="65449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26035</xdr:rowOff>
    </xdr:from>
    <xdr:to xmlns:xdr="http://schemas.openxmlformats.org/drawingml/2006/spreadsheetDrawing">
      <xdr:col>74</xdr:col>
      <xdr:colOff>31750</xdr:colOff>
      <xdr:row>38</xdr:row>
      <xdr:rowOff>127635</xdr:rowOff>
    </xdr:to>
    <xdr:sp macro="" textlink="">
      <xdr:nvSpPr>
        <xdr:cNvPr id="321" name="楕円 320"/>
        <xdr:cNvSpPr/>
      </xdr:nvSpPr>
      <xdr:spPr>
        <a:xfrm>
          <a:off x="14732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112395</xdr:rowOff>
    </xdr:from>
    <xdr:ext cx="762000" cy="257810"/>
    <xdr:sp macro="" textlink="">
      <xdr:nvSpPr>
        <xdr:cNvPr id="322" name="テキスト ボックス 321"/>
        <xdr:cNvSpPr txBox="1"/>
      </xdr:nvSpPr>
      <xdr:spPr>
        <a:xfrm>
          <a:off x="14401800" y="662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34925</xdr:rowOff>
    </xdr:from>
    <xdr:to xmlns:xdr="http://schemas.openxmlformats.org/drawingml/2006/spreadsheetDrawing">
      <xdr:col>69</xdr:col>
      <xdr:colOff>142875</xdr:colOff>
      <xdr:row>38</xdr:row>
      <xdr:rowOff>136525</xdr:rowOff>
    </xdr:to>
    <xdr:sp macro="" textlink="">
      <xdr:nvSpPr>
        <xdr:cNvPr id="323" name="楕円 322"/>
        <xdr:cNvSpPr/>
      </xdr:nvSpPr>
      <xdr:spPr>
        <a:xfrm>
          <a:off x="138430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121285</xdr:rowOff>
    </xdr:from>
    <xdr:ext cx="760730" cy="257810"/>
    <xdr:sp macro="" textlink="">
      <xdr:nvSpPr>
        <xdr:cNvPr id="324" name="テキスト ボックス 323"/>
        <xdr:cNvSpPr txBox="1"/>
      </xdr:nvSpPr>
      <xdr:spPr>
        <a:xfrm>
          <a:off x="13512800" y="66363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62230</xdr:rowOff>
    </xdr:from>
    <xdr:to xmlns:xdr="http://schemas.openxmlformats.org/drawingml/2006/spreadsheetDrawing">
      <xdr:col>65</xdr:col>
      <xdr:colOff>53975</xdr:colOff>
      <xdr:row>38</xdr:row>
      <xdr:rowOff>163830</xdr:rowOff>
    </xdr:to>
    <xdr:sp macro="" textlink="">
      <xdr:nvSpPr>
        <xdr:cNvPr id="325" name="楕円 324"/>
        <xdr:cNvSpPr/>
      </xdr:nvSpPr>
      <xdr:spPr>
        <a:xfrm>
          <a:off x="12954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148590</xdr:rowOff>
    </xdr:from>
    <xdr:ext cx="762000" cy="259080"/>
    <xdr:sp macro="" textlink="">
      <xdr:nvSpPr>
        <xdr:cNvPr id="326" name="テキスト ボックス 325"/>
        <xdr:cNvSpPr txBox="1"/>
      </xdr:nvSpPr>
      <xdr:spPr>
        <a:xfrm>
          <a:off x="12623800"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4</a:t>
          </a:r>
          <a:r>
            <a:rPr kumimoji="1" lang="ja-JP" altLang="en-US" sz="1300">
              <a:latin typeface="ＭＳ Ｐゴシック"/>
              <a:ea typeface="ＭＳ Ｐゴシック"/>
            </a:rPr>
            <a:t>年度から北川村温泉施設大規模改修の元金償還が始まっているため、大幅に増加している。今後、脱炭素関連事業も予定されており、公債費の増加が見込まれるため、起債を財源とする事業については、財政状況を勘案しながら実施していく。</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38" name="テキスト ボックス 337"/>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9" name="直線コネクタ 33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0" name="テキスト ボックス 339"/>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1" name="直線コネクタ 340"/>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42" name="テキスト ボックス 341"/>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3" name="直線コネクタ 342"/>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44" name="テキスト ボックス 343"/>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5" name="直線コネクタ 344"/>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46" name="テキスト ボックス 345"/>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7" name="直線コネクタ 346"/>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48" name="テキスト ボックス 347"/>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9" name="直線コネクタ 348"/>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0" name="テキスト ボックス 349"/>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1" name="直線コネクタ 350"/>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130810</xdr:rowOff>
    </xdr:from>
    <xdr:to xmlns:xdr="http://schemas.openxmlformats.org/drawingml/2006/spreadsheetDrawing">
      <xdr:col>24</xdr:col>
      <xdr:colOff>25400</xdr:colOff>
      <xdr:row>81</xdr:row>
      <xdr:rowOff>35560</xdr:rowOff>
    </xdr:to>
    <xdr:cxnSp macro="">
      <xdr:nvCxnSpPr>
        <xdr:cNvPr id="353" name="直線コネクタ 352"/>
        <xdr:cNvCxnSpPr/>
      </xdr:nvCxnSpPr>
      <xdr:spPr>
        <a:xfrm flipV="1">
          <a:off x="4826000" y="1264666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7620</xdr:rowOff>
    </xdr:from>
    <xdr:ext cx="762000" cy="257810"/>
    <xdr:sp macro="" textlink="">
      <xdr:nvSpPr>
        <xdr:cNvPr id="354" name="公債費最小値テキスト"/>
        <xdr:cNvSpPr txBox="1"/>
      </xdr:nvSpPr>
      <xdr:spPr>
        <a:xfrm>
          <a:off x="49149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35560</xdr:rowOff>
    </xdr:from>
    <xdr:to xmlns:xdr="http://schemas.openxmlformats.org/drawingml/2006/spreadsheetDrawing">
      <xdr:col>24</xdr:col>
      <xdr:colOff>114300</xdr:colOff>
      <xdr:row>81</xdr:row>
      <xdr:rowOff>35560</xdr:rowOff>
    </xdr:to>
    <xdr:cxnSp macro="">
      <xdr:nvCxnSpPr>
        <xdr:cNvPr id="355" name="直線コネクタ 354"/>
        <xdr:cNvCxnSpPr/>
      </xdr:nvCxnSpPr>
      <xdr:spPr>
        <a:xfrm>
          <a:off x="4737100" y="13923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45720</xdr:rowOff>
    </xdr:from>
    <xdr:ext cx="762000" cy="259080"/>
    <xdr:sp macro="" textlink="">
      <xdr:nvSpPr>
        <xdr:cNvPr id="356" name="公債費最大値テキスト"/>
        <xdr:cNvSpPr txBox="1"/>
      </xdr:nvSpPr>
      <xdr:spPr>
        <a:xfrm>
          <a:off x="4914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130810</xdr:rowOff>
    </xdr:from>
    <xdr:to xmlns:xdr="http://schemas.openxmlformats.org/drawingml/2006/spreadsheetDrawing">
      <xdr:col>24</xdr:col>
      <xdr:colOff>114300</xdr:colOff>
      <xdr:row>73</xdr:row>
      <xdr:rowOff>130810</xdr:rowOff>
    </xdr:to>
    <xdr:cxnSp macro="">
      <xdr:nvCxnSpPr>
        <xdr:cNvPr id="357" name="直線コネクタ 356"/>
        <xdr:cNvCxnSpPr/>
      </xdr:nvCxnSpPr>
      <xdr:spPr>
        <a:xfrm>
          <a:off x="4737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134620</xdr:rowOff>
    </xdr:from>
    <xdr:to xmlns:xdr="http://schemas.openxmlformats.org/drawingml/2006/spreadsheetDrawing">
      <xdr:col>24</xdr:col>
      <xdr:colOff>25400</xdr:colOff>
      <xdr:row>77</xdr:row>
      <xdr:rowOff>54610</xdr:rowOff>
    </xdr:to>
    <xdr:cxnSp macro="">
      <xdr:nvCxnSpPr>
        <xdr:cNvPr id="358" name="直線コネクタ 357"/>
        <xdr:cNvCxnSpPr/>
      </xdr:nvCxnSpPr>
      <xdr:spPr>
        <a:xfrm>
          <a:off x="3987800" y="12993370"/>
          <a:ext cx="8382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59"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0" name="フローチャート: 判断 359"/>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134620</xdr:rowOff>
    </xdr:from>
    <xdr:to xmlns:xdr="http://schemas.openxmlformats.org/drawingml/2006/spreadsheetDrawing">
      <xdr:col>19</xdr:col>
      <xdr:colOff>187325</xdr:colOff>
      <xdr:row>75</xdr:row>
      <xdr:rowOff>146050</xdr:rowOff>
    </xdr:to>
    <xdr:cxnSp macro="">
      <xdr:nvCxnSpPr>
        <xdr:cNvPr id="361" name="直線コネクタ 360"/>
        <xdr:cNvCxnSpPr/>
      </xdr:nvCxnSpPr>
      <xdr:spPr>
        <a:xfrm flipV="1">
          <a:off x="3098800" y="129933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80010</xdr:rowOff>
    </xdr:from>
    <xdr:to xmlns:xdr="http://schemas.openxmlformats.org/drawingml/2006/spreadsheetDrawing">
      <xdr:col>20</xdr:col>
      <xdr:colOff>38100</xdr:colOff>
      <xdr:row>77</xdr:row>
      <xdr:rowOff>10160</xdr:rowOff>
    </xdr:to>
    <xdr:sp macro="" textlink="">
      <xdr:nvSpPr>
        <xdr:cNvPr id="362" name="フローチャート: 判断 361"/>
        <xdr:cNvSpPr/>
      </xdr:nvSpPr>
      <xdr:spPr>
        <a:xfrm>
          <a:off x="3937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166370</xdr:rowOff>
    </xdr:from>
    <xdr:ext cx="735330" cy="257810"/>
    <xdr:sp macro="" textlink="">
      <xdr:nvSpPr>
        <xdr:cNvPr id="363" name="テキスト ボックス 362"/>
        <xdr:cNvSpPr txBox="1"/>
      </xdr:nvSpPr>
      <xdr:spPr>
        <a:xfrm>
          <a:off x="3606800" y="1319657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146050</xdr:rowOff>
    </xdr:from>
    <xdr:to xmlns:xdr="http://schemas.openxmlformats.org/drawingml/2006/spreadsheetDrawing">
      <xdr:col>15</xdr:col>
      <xdr:colOff>98425</xdr:colOff>
      <xdr:row>75</xdr:row>
      <xdr:rowOff>153670</xdr:rowOff>
    </xdr:to>
    <xdr:cxnSp macro="">
      <xdr:nvCxnSpPr>
        <xdr:cNvPr id="364" name="直線コネクタ 363"/>
        <xdr:cNvCxnSpPr/>
      </xdr:nvCxnSpPr>
      <xdr:spPr>
        <a:xfrm flipV="1">
          <a:off x="2209800" y="13004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5" name="フローチャート: 判断 364"/>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2000" cy="259080"/>
    <xdr:sp macro="" textlink="">
      <xdr:nvSpPr>
        <xdr:cNvPr id="366" name="テキスト ボックス 365"/>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134620</xdr:rowOff>
    </xdr:from>
    <xdr:to xmlns:xdr="http://schemas.openxmlformats.org/drawingml/2006/spreadsheetDrawing">
      <xdr:col>11</xdr:col>
      <xdr:colOff>9525</xdr:colOff>
      <xdr:row>75</xdr:row>
      <xdr:rowOff>153670</xdr:rowOff>
    </xdr:to>
    <xdr:cxnSp macro="">
      <xdr:nvCxnSpPr>
        <xdr:cNvPr id="367" name="直線コネクタ 366"/>
        <xdr:cNvCxnSpPr/>
      </xdr:nvCxnSpPr>
      <xdr:spPr>
        <a:xfrm>
          <a:off x="1320800" y="129933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68" name="フローチャート: 判断 367"/>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60730" cy="259080"/>
    <xdr:sp macro="" textlink="">
      <xdr:nvSpPr>
        <xdr:cNvPr id="369" name="テキスト ボックス 368"/>
        <xdr:cNvSpPr txBox="1"/>
      </xdr:nvSpPr>
      <xdr:spPr>
        <a:xfrm>
          <a:off x="1828800"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0" name="フローチャート: 判断 369"/>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60730" cy="259080"/>
    <xdr:sp macro="" textlink="">
      <xdr:nvSpPr>
        <xdr:cNvPr id="371" name="テキスト ボックス 370"/>
        <xdr:cNvSpPr txBox="1"/>
      </xdr:nvSpPr>
      <xdr:spPr>
        <a:xfrm>
          <a:off x="939800" y="13227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2" name="テキスト ボックス 37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3" name="テキスト ボックス 37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74" name="テキスト ボックス 373"/>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5" name="テキスト ボックス 37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6" name="テキスト ボックス 37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3810</xdr:rowOff>
    </xdr:from>
    <xdr:to xmlns:xdr="http://schemas.openxmlformats.org/drawingml/2006/spreadsheetDrawing">
      <xdr:col>24</xdr:col>
      <xdr:colOff>76200</xdr:colOff>
      <xdr:row>77</xdr:row>
      <xdr:rowOff>105410</xdr:rowOff>
    </xdr:to>
    <xdr:sp macro="" textlink="">
      <xdr:nvSpPr>
        <xdr:cNvPr id="377" name="楕円 376"/>
        <xdr:cNvSpPr/>
      </xdr:nvSpPr>
      <xdr:spPr>
        <a:xfrm>
          <a:off x="47752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147320</xdr:rowOff>
    </xdr:from>
    <xdr:ext cx="762000" cy="259080"/>
    <xdr:sp macro="" textlink="">
      <xdr:nvSpPr>
        <xdr:cNvPr id="378" name="公債費該当値テキスト"/>
        <xdr:cNvSpPr txBox="1"/>
      </xdr:nvSpPr>
      <xdr:spPr>
        <a:xfrm>
          <a:off x="4914900" y="1317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83820</xdr:rowOff>
    </xdr:from>
    <xdr:to xmlns:xdr="http://schemas.openxmlformats.org/drawingml/2006/spreadsheetDrawing">
      <xdr:col>20</xdr:col>
      <xdr:colOff>38100</xdr:colOff>
      <xdr:row>76</xdr:row>
      <xdr:rowOff>13970</xdr:rowOff>
    </xdr:to>
    <xdr:sp macro="" textlink="">
      <xdr:nvSpPr>
        <xdr:cNvPr id="379" name="楕円 378"/>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24130</xdr:rowOff>
    </xdr:from>
    <xdr:ext cx="735330" cy="259080"/>
    <xdr:sp macro="" textlink="">
      <xdr:nvSpPr>
        <xdr:cNvPr id="380" name="テキスト ボックス 379"/>
        <xdr:cNvSpPr txBox="1"/>
      </xdr:nvSpPr>
      <xdr:spPr>
        <a:xfrm>
          <a:off x="3606800" y="127114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95250</xdr:rowOff>
    </xdr:from>
    <xdr:to xmlns:xdr="http://schemas.openxmlformats.org/drawingml/2006/spreadsheetDrawing">
      <xdr:col>15</xdr:col>
      <xdr:colOff>149225</xdr:colOff>
      <xdr:row>76</xdr:row>
      <xdr:rowOff>25400</xdr:rowOff>
    </xdr:to>
    <xdr:sp macro="" textlink="">
      <xdr:nvSpPr>
        <xdr:cNvPr id="381" name="楕円 380"/>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35560</xdr:rowOff>
    </xdr:from>
    <xdr:ext cx="762000" cy="259080"/>
    <xdr:sp macro="" textlink="">
      <xdr:nvSpPr>
        <xdr:cNvPr id="382" name="テキスト ボックス 381"/>
        <xdr:cNvSpPr txBox="1"/>
      </xdr:nvSpPr>
      <xdr:spPr>
        <a:xfrm>
          <a:off x="2717800" y="1272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102870</xdr:rowOff>
    </xdr:from>
    <xdr:to xmlns:xdr="http://schemas.openxmlformats.org/drawingml/2006/spreadsheetDrawing">
      <xdr:col>11</xdr:col>
      <xdr:colOff>60325</xdr:colOff>
      <xdr:row>76</xdr:row>
      <xdr:rowOff>33020</xdr:rowOff>
    </xdr:to>
    <xdr:sp macro="" textlink="">
      <xdr:nvSpPr>
        <xdr:cNvPr id="383" name="楕円 382"/>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43180</xdr:rowOff>
    </xdr:from>
    <xdr:ext cx="760730" cy="257810"/>
    <xdr:sp macro="" textlink="">
      <xdr:nvSpPr>
        <xdr:cNvPr id="384" name="テキスト ボックス 383"/>
        <xdr:cNvSpPr txBox="1"/>
      </xdr:nvSpPr>
      <xdr:spPr>
        <a:xfrm>
          <a:off x="1828800" y="127304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83820</xdr:rowOff>
    </xdr:from>
    <xdr:to xmlns:xdr="http://schemas.openxmlformats.org/drawingml/2006/spreadsheetDrawing">
      <xdr:col>6</xdr:col>
      <xdr:colOff>171450</xdr:colOff>
      <xdr:row>76</xdr:row>
      <xdr:rowOff>13970</xdr:rowOff>
    </xdr:to>
    <xdr:sp macro="" textlink="">
      <xdr:nvSpPr>
        <xdr:cNvPr id="385" name="楕円 384"/>
        <xdr:cNvSpPr/>
      </xdr:nvSpPr>
      <xdr:spPr>
        <a:xfrm>
          <a:off x="1270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24130</xdr:rowOff>
    </xdr:from>
    <xdr:ext cx="760730" cy="259080"/>
    <xdr:sp macro="" textlink="">
      <xdr:nvSpPr>
        <xdr:cNvPr id="386" name="テキスト ボックス 385"/>
        <xdr:cNvSpPr txBox="1"/>
      </xdr:nvSpPr>
      <xdr:spPr>
        <a:xfrm>
          <a:off x="939800" y="12711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数値は類似団体を僅かに上回る水準（</a:t>
          </a:r>
          <a:r>
            <a:rPr kumimoji="1" lang="en-US" altLang="ja-JP" sz="1300">
              <a:latin typeface="ＭＳ Ｐゴシック"/>
              <a:ea typeface="ＭＳ Ｐゴシック"/>
            </a:rPr>
            <a:t>+2.6</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数値自体が普通交付税の増減に大きく影響を受けるため、今後も経常的な歳出の削減に取り組んでいく必要がある。</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398" name="テキスト ボックス 397"/>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0" name="テキスト ボックス 399"/>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1" name="直線コネクタ 400"/>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730" cy="259080"/>
    <xdr:sp macro="" textlink="">
      <xdr:nvSpPr>
        <xdr:cNvPr id="402" name="テキスト ボックス 401"/>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3" name="直線コネクタ 402"/>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730" cy="259080"/>
    <xdr:sp macro="" textlink="">
      <xdr:nvSpPr>
        <xdr:cNvPr id="404" name="テキスト ボックス 403"/>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5" name="直線コネクタ 404"/>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7810"/>
    <xdr:sp macro="" textlink="">
      <xdr:nvSpPr>
        <xdr:cNvPr id="406" name="テキスト ボックス 405"/>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7" name="直線コネクタ 406"/>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730" cy="259080"/>
    <xdr:sp macro="" textlink="">
      <xdr:nvSpPr>
        <xdr:cNvPr id="408" name="テキスト ボックス 407"/>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9" name="直線コネクタ 408"/>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730" cy="259080"/>
    <xdr:sp macro="" textlink="">
      <xdr:nvSpPr>
        <xdr:cNvPr id="410" name="テキスト ボックス 409"/>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1" name="直線コネクタ 41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2" name="テキスト ボックス 41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157480</xdr:rowOff>
    </xdr:from>
    <xdr:to xmlns:xdr="http://schemas.openxmlformats.org/drawingml/2006/spreadsheetDrawing">
      <xdr:col>82</xdr:col>
      <xdr:colOff>107950</xdr:colOff>
      <xdr:row>82</xdr:row>
      <xdr:rowOff>58420</xdr:rowOff>
    </xdr:to>
    <xdr:cxnSp macro="">
      <xdr:nvCxnSpPr>
        <xdr:cNvPr id="414" name="直線コネクタ 413"/>
        <xdr:cNvCxnSpPr/>
      </xdr:nvCxnSpPr>
      <xdr:spPr>
        <a:xfrm flipV="1">
          <a:off x="16510000" y="1267333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7810"/>
    <xdr:sp macro="" textlink="">
      <xdr:nvSpPr>
        <xdr:cNvPr id="415" name="公債費以外最小値テキスト"/>
        <xdr:cNvSpPr txBox="1"/>
      </xdr:nvSpPr>
      <xdr:spPr>
        <a:xfrm>
          <a:off x="16598900" y="14089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6" name="直線コネクタ 415"/>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72390</xdr:rowOff>
    </xdr:from>
    <xdr:ext cx="762000" cy="259080"/>
    <xdr:sp macro="" textlink="">
      <xdr:nvSpPr>
        <xdr:cNvPr id="417" name="公債費以外最大値テキスト"/>
        <xdr:cNvSpPr txBox="1"/>
      </xdr:nvSpPr>
      <xdr:spPr>
        <a:xfrm>
          <a:off x="16598900" y="1241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157480</xdr:rowOff>
    </xdr:from>
    <xdr:to xmlns:xdr="http://schemas.openxmlformats.org/drawingml/2006/spreadsheetDrawing">
      <xdr:col>82</xdr:col>
      <xdr:colOff>196850</xdr:colOff>
      <xdr:row>73</xdr:row>
      <xdr:rowOff>157480</xdr:rowOff>
    </xdr:to>
    <xdr:cxnSp macro="">
      <xdr:nvCxnSpPr>
        <xdr:cNvPr id="418" name="直線コネクタ 417"/>
        <xdr:cNvCxnSpPr/>
      </xdr:nvCxnSpPr>
      <xdr:spPr>
        <a:xfrm>
          <a:off x="16421100" y="1267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142240</xdr:rowOff>
    </xdr:from>
    <xdr:to xmlns:xdr="http://schemas.openxmlformats.org/drawingml/2006/spreadsheetDrawing">
      <xdr:col>82</xdr:col>
      <xdr:colOff>107950</xdr:colOff>
      <xdr:row>79</xdr:row>
      <xdr:rowOff>16510</xdr:rowOff>
    </xdr:to>
    <xdr:cxnSp macro="">
      <xdr:nvCxnSpPr>
        <xdr:cNvPr id="419" name="直線コネクタ 418"/>
        <xdr:cNvCxnSpPr/>
      </xdr:nvCxnSpPr>
      <xdr:spPr>
        <a:xfrm>
          <a:off x="15671800" y="135153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54610</xdr:rowOff>
    </xdr:from>
    <xdr:ext cx="762000" cy="257810"/>
    <xdr:sp macro="" textlink="">
      <xdr:nvSpPr>
        <xdr:cNvPr id="420" name="公債費以外平均値テキスト"/>
        <xdr:cNvSpPr txBox="1"/>
      </xdr:nvSpPr>
      <xdr:spPr>
        <a:xfrm>
          <a:off x="16598900" y="13256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21" name="フローチャート: 判断 420"/>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142240</xdr:rowOff>
    </xdr:from>
    <xdr:to xmlns:xdr="http://schemas.openxmlformats.org/drawingml/2006/spreadsheetDrawing">
      <xdr:col>78</xdr:col>
      <xdr:colOff>69850</xdr:colOff>
      <xdr:row>81</xdr:row>
      <xdr:rowOff>20320</xdr:rowOff>
    </xdr:to>
    <xdr:cxnSp macro="">
      <xdr:nvCxnSpPr>
        <xdr:cNvPr id="422" name="直線コネクタ 421"/>
        <xdr:cNvCxnSpPr/>
      </xdr:nvCxnSpPr>
      <xdr:spPr>
        <a:xfrm flipV="1">
          <a:off x="14782800" y="1351534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106680</xdr:rowOff>
    </xdr:from>
    <xdr:to xmlns:xdr="http://schemas.openxmlformats.org/drawingml/2006/spreadsheetDrawing">
      <xdr:col>78</xdr:col>
      <xdr:colOff>120650</xdr:colOff>
      <xdr:row>78</xdr:row>
      <xdr:rowOff>36830</xdr:rowOff>
    </xdr:to>
    <xdr:sp macro="" textlink="">
      <xdr:nvSpPr>
        <xdr:cNvPr id="423" name="フローチャート: 判断 422"/>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46990</xdr:rowOff>
    </xdr:from>
    <xdr:ext cx="736600" cy="259080"/>
    <xdr:sp macro="" textlink="">
      <xdr:nvSpPr>
        <xdr:cNvPr id="424" name="テキスト ボックス 423"/>
        <xdr:cNvSpPr txBox="1"/>
      </xdr:nvSpPr>
      <xdr:spPr>
        <a:xfrm>
          <a:off x="15290800" y="1307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80</xdr:row>
      <xdr:rowOff>104140</xdr:rowOff>
    </xdr:from>
    <xdr:to xmlns:xdr="http://schemas.openxmlformats.org/drawingml/2006/spreadsheetDrawing">
      <xdr:col>73</xdr:col>
      <xdr:colOff>180975</xdr:colOff>
      <xdr:row>81</xdr:row>
      <xdr:rowOff>20320</xdr:rowOff>
    </xdr:to>
    <xdr:cxnSp macro="">
      <xdr:nvCxnSpPr>
        <xdr:cNvPr id="425" name="直線コネクタ 424"/>
        <xdr:cNvCxnSpPr/>
      </xdr:nvCxnSpPr>
      <xdr:spPr>
        <a:xfrm>
          <a:off x="13893800" y="138201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87630</xdr:rowOff>
    </xdr:from>
    <xdr:to xmlns:xdr="http://schemas.openxmlformats.org/drawingml/2006/spreadsheetDrawing">
      <xdr:col>74</xdr:col>
      <xdr:colOff>31750</xdr:colOff>
      <xdr:row>79</xdr:row>
      <xdr:rowOff>17780</xdr:rowOff>
    </xdr:to>
    <xdr:sp macro="" textlink="">
      <xdr:nvSpPr>
        <xdr:cNvPr id="426" name="フローチャート: 判断 425"/>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27940</xdr:rowOff>
    </xdr:from>
    <xdr:ext cx="762000" cy="259080"/>
    <xdr:sp macro="" textlink="">
      <xdr:nvSpPr>
        <xdr:cNvPr id="427" name="テキスト ボックス 426"/>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54610</xdr:rowOff>
    </xdr:from>
    <xdr:to xmlns:xdr="http://schemas.openxmlformats.org/drawingml/2006/spreadsheetDrawing">
      <xdr:col>69</xdr:col>
      <xdr:colOff>92075</xdr:colOff>
      <xdr:row>80</xdr:row>
      <xdr:rowOff>104140</xdr:rowOff>
    </xdr:to>
    <xdr:cxnSp macro="">
      <xdr:nvCxnSpPr>
        <xdr:cNvPr id="428" name="直線コネクタ 427"/>
        <xdr:cNvCxnSpPr/>
      </xdr:nvCxnSpPr>
      <xdr:spPr>
        <a:xfrm>
          <a:off x="13004800" y="137706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129540</xdr:rowOff>
    </xdr:from>
    <xdr:to xmlns:xdr="http://schemas.openxmlformats.org/drawingml/2006/spreadsheetDrawing">
      <xdr:col>69</xdr:col>
      <xdr:colOff>142875</xdr:colOff>
      <xdr:row>79</xdr:row>
      <xdr:rowOff>59690</xdr:rowOff>
    </xdr:to>
    <xdr:sp macro="" textlink="">
      <xdr:nvSpPr>
        <xdr:cNvPr id="429" name="フローチャート: 判断 428"/>
        <xdr:cNvSpPr/>
      </xdr:nvSpPr>
      <xdr:spPr>
        <a:xfrm>
          <a:off x="13843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69850</xdr:rowOff>
    </xdr:from>
    <xdr:ext cx="760730" cy="259080"/>
    <xdr:sp macro="" textlink="">
      <xdr:nvSpPr>
        <xdr:cNvPr id="430" name="テキスト ボックス 429"/>
        <xdr:cNvSpPr txBox="1"/>
      </xdr:nvSpPr>
      <xdr:spPr>
        <a:xfrm>
          <a:off x="13512800" y="13271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114300</xdr:rowOff>
    </xdr:from>
    <xdr:to xmlns:xdr="http://schemas.openxmlformats.org/drawingml/2006/spreadsheetDrawing">
      <xdr:col>65</xdr:col>
      <xdr:colOff>53975</xdr:colOff>
      <xdr:row>79</xdr:row>
      <xdr:rowOff>44450</xdr:rowOff>
    </xdr:to>
    <xdr:sp macro="" textlink="">
      <xdr:nvSpPr>
        <xdr:cNvPr id="431" name="フローチャート: 判断 430"/>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54610</xdr:rowOff>
    </xdr:from>
    <xdr:ext cx="762000" cy="257810"/>
    <xdr:sp macro="" textlink="">
      <xdr:nvSpPr>
        <xdr:cNvPr id="432" name="テキスト ボックス 431"/>
        <xdr:cNvSpPr txBox="1"/>
      </xdr:nvSpPr>
      <xdr:spPr>
        <a:xfrm>
          <a:off x="126238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3" name="テキスト ボックス 43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34" name="テキスト ボックス 43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35" name="テキスト ボックス 43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6" name="テキスト ボックス 43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37" name="テキスト ボックス 43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137160</xdr:rowOff>
    </xdr:from>
    <xdr:to xmlns:xdr="http://schemas.openxmlformats.org/drawingml/2006/spreadsheetDrawing">
      <xdr:col>82</xdr:col>
      <xdr:colOff>158750</xdr:colOff>
      <xdr:row>79</xdr:row>
      <xdr:rowOff>67310</xdr:rowOff>
    </xdr:to>
    <xdr:sp macro="" textlink="">
      <xdr:nvSpPr>
        <xdr:cNvPr id="438" name="楕円 437"/>
        <xdr:cNvSpPr/>
      </xdr:nvSpPr>
      <xdr:spPr>
        <a:xfrm>
          <a:off x="164592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109220</xdr:rowOff>
    </xdr:from>
    <xdr:ext cx="762000" cy="257810"/>
    <xdr:sp macro="" textlink="">
      <xdr:nvSpPr>
        <xdr:cNvPr id="439" name="公債費以外該当値テキスト"/>
        <xdr:cNvSpPr txBox="1"/>
      </xdr:nvSpPr>
      <xdr:spPr>
        <a:xfrm>
          <a:off x="16598900" y="13482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91440</xdr:rowOff>
    </xdr:from>
    <xdr:to xmlns:xdr="http://schemas.openxmlformats.org/drawingml/2006/spreadsheetDrawing">
      <xdr:col>78</xdr:col>
      <xdr:colOff>120650</xdr:colOff>
      <xdr:row>79</xdr:row>
      <xdr:rowOff>21590</xdr:rowOff>
    </xdr:to>
    <xdr:sp macro="" textlink="">
      <xdr:nvSpPr>
        <xdr:cNvPr id="440" name="楕円 439"/>
        <xdr:cNvSpPr/>
      </xdr:nvSpPr>
      <xdr:spPr>
        <a:xfrm>
          <a:off x="15621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6350</xdr:rowOff>
    </xdr:from>
    <xdr:ext cx="736600" cy="257810"/>
    <xdr:sp macro="" textlink="">
      <xdr:nvSpPr>
        <xdr:cNvPr id="441" name="テキスト ボックス 440"/>
        <xdr:cNvSpPr txBox="1"/>
      </xdr:nvSpPr>
      <xdr:spPr>
        <a:xfrm>
          <a:off x="15290800" y="135509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140970</xdr:rowOff>
    </xdr:from>
    <xdr:to xmlns:xdr="http://schemas.openxmlformats.org/drawingml/2006/spreadsheetDrawing">
      <xdr:col>74</xdr:col>
      <xdr:colOff>31750</xdr:colOff>
      <xdr:row>81</xdr:row>
      <xdr:rowOff>71120</xdr:rowOff>
    </xdr:to>
    <xdr:sp macro="" textlink="">
      <xdr:nvSpPr>
        <xdr:cNvPr id="442" name="楕円 441"/>
        <xdr:cNvSpPr/>
      </xdr:nvSpPr>
      <xdr:spPr>
        <a:xfrm>
          <a:off x="14732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81</xdr:row>
      <xdr:rowOff>55880</xdr:rowOff>
    </xdr:from>
    <xdr:ext cx="762000" cy="259080"/>
    <xdr:sp macro="" textlink="">
      <xdr:nvSpPr>
        <xdr:cNvPr id="443" name="テキスト ボックス 442"/>
        <xdr:cNvSpPr txBox="1"/>
      </xdr:nvSpPr>
      <xdr:spPr>
        <a:xfrm>
          <a:off x="14401800" y="1394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80</xdr:row>
      <xdr:rowOff>53340</xdr:rowOff>
    </xdr:from>
    <xdr:to xmlns:xdr="http://schemas.openxmlformats.org/drawingml/2006/spreadsheetDrawing">
      <xdr:col>69</xdr:col>
      <xdr:colOff>142875</xdr:colOff>
      <xdr:row>80</xdr:row>
      <xdr:rowOff>154940</xdr:rowOff>
    </xdr:to>
    <xdr:sp macro="" textlink="">
      <xdr:nvSpPr>
        <xdr:cNvPr id="444" name="楕円 443"/>
        <xdr:cNvSpPr/>
      </xdr:nvSpPr>
      <xdr:spPr>
        <a:xfrm>
          <a:off x="13843000" y="1376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139700</xdr:rowOff>
    </xdr:from>
    <xdr:ext cx="760730" cy="259080"/>
    <xdr:sp macro="" textlink="">
      <xdr:nvSpPr>
        <xdr:cNvPr id="445" name="テキスト ボックス 444"/>
        <xdr:cNvSpPr txBox="1"/>
      </xdr:nvSpPr>
      <xdr:spPr>
        <a:xfrm>
          <a:off x="13512800" y="13855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3810</xdr:rowOff>
    </xdr:from>
    <xdr:to xmlns:xdr="http://schemas.openxmlformats.org/drawingml/2006/spreadsheetDrawing">
      <xdr:col>65</xdr:col>
      <xdr:colOff>53975</xdr:colOff>
      <xdr:row>80</xdr:row>
      <xdr:rowOff>105410</xdr:rowOff>
    </xdr:to>
    <xdr:sp macro="" textlink="">
      <xdr:nvSpPr>
        <xdr:cNvPr id="446" name="楕円 445"/>
        <xdr:cNvSpPr/>
      </xdr:nvSpPr>
      <xdr:spPr>
        <a:xfrm>
          <a:off x="12954000" y="137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90170</xdr:rowOff>
    </xdr:from>
    <xdr:ext cx="762000" cy="259080"/>
    <xdr:sp macro="" textlink="">
      <xdr:nvSpPr>
        <xdr:cNvPr id="447" name="テキスト ボックス 446"/>
        <xdr:cNvSpPr txBox="1"/>
      </xdr:nvSpPr>
      <xdr:spPr>
        <a:xfrm>
          <a:off x="12623800" y="1380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7810"/>
    <xdr:sp macro="" textlink="">
      <xdr:nvSpPr>
        <xdr:cNvPr id="33" name="テキスト ボックス 32"/>
        <xdr:cNvSpPr txBox="1"/>
      </xdr:nvSpPr>
      <xdr:spPr>
        <a:xfrm>
          <a:off x="1384300" y="333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7810"/>
    <xdr:sp macro="" textlink="">
      <xdr:nvSpPr>
        <xdr:cNvPr id="35" name="テキスト ボックス 34"/>
        <xdr:cNvSpPr txBox="1"/>
      </xdr:nvSpPr>
      <xdr:spPr>
        <a:xfrm>
          <a:off x="1384300" y="288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7810"/>
    <xdr:sp macro="" textlink="">
      <xdr:nvSpPr>
        <xdr:cNvPr id="37" name="テキスト ボックス 36"/>
        <xdr:cNvSpPr txBox="1"/>
      </xdr:nvSpPr>
      <xdr:spPr>
        <a:xfrm>
          <a:off x="1384300" y="2423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7810"/>
    <xdr:sp macro="" textlink="">
      <xdr:nvSpPr>
        <xdr:cNvPr id="39" name="テキスト ボックス 38"/>
        <xdr:cNvSpPr txBox="1"/>
      </xdr:nvSpPr>
      <xdr:spPr>
        <a:xfrm>
          <a:off x="1384300" y="1965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1" name="テキスト ボックス 40"/>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20320</xdr:rowOff>
    </xdr:from>
    <xdr:to xmlns:xdr="http://schemas.openxmlformats.org/drawingml/2006/spreadsheetDrawing">
      <xdr:col>29</xdr:col>
      <xdr:colOff>127000</xdr:colOff>
      <xdr:row>20</xdr:row>
      <xdr:rowOff>113030</xdr:rowOff>
    </xdr:to>
    <xdr:cxnSp macro="">
      <xdr:nvCxnSpPr>
        <xdr:cNvPr id="43" name="直線コネクタ 42"/>
        <xdr:cNvCxnSpPr/>
      </xdr:nvCxnSpPr>
      <xdr:spPr>
        <a:xfrm flipV="1">
          <a:off x="5651500" y="2296795"/>
          <a:ext cx="0" cy="12928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85090</xdr:rowOff>
    </xdr:from>
    <xdr:ext cx="760730" cy="259080"/>
    <xdr:sp macro="" textlink="">
      <xdr:nvSpPr>
        <xdr:cNvPr id="44" name="人口1人当たり決算額の推移最小値テキスト130"/>
        <xdr:cNvSpPr txBox="1"/>
      </xdr:nvSpPr>
      <xdr:spPr>
        <a:xfrm>
          <a:off x="5740400" y="35617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113030</xdr:rowOff>
    </xdr:from>
    <xdr:to xmlns:xdr="http://schemas.openxmlformats.org/drawingml/2006/spreadsheetDrawing">
      <xdr:col>30</xdr:col>
      <xdr:colOff>25400</xdr:colOff>
      <xdr:row>20</xdr:row>
      <xdr:rowOff>113030</xdr:rowOff>
    </xdr:to>
    <xdr:cxnSp macro="">
      <xdr:nvCxnSpPr>
        <xdr:cNvPr id="45" name="直線コネクタ 44"/>
        <xdr:cNvCxnSpPr/>
      </xdr:nvCxnSpPr>
      <xdr:spPr>
        <a:xfrm>
          <a:off x="5562600" y="35896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106680</xdr:rowOff>
    </xdr:from>
    <xdr:ext cx="760730" cy="259080"/>
    <xdr:sp macro="" textlink="">
      <xdr:nvSpPr>
        <xdr:cNvPr id="46" name="人口1人当たり決算額の推移最大値テキスト130"/>
        <xdr:cNvSpPr txBox="1"/>
      </xdr:nvSpPr>
      <xdr:spPr>
        <a:xfrm>
          <a:off x="5740400" y="2040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20320</xdr:rowOff>
    </xdr:from>
    <xdr:to xmlns:xdr="http://schemas.openxmlformats.org/drawingml/2006/spreadsheetDrawing">
      <xdr:col>30</xdr:col>
      <xdr:colOff>25400</xdr:colOff>
      <xdr:row>13</xdr:row>
      <xdr:rowOff>20320</xdr:rowOff>
    </xdr:to>
    <xdr:cxnSp macro="">
      <xdr:nvCxnSpPr>
        <xdr:cNvPr id="47" name="直線コネクタ 46"/>
        <xdr:cNvCxnSpPr/>
      </xdr:nvCxnSpPr>
      <xdr:spPr>
        <a:xfrm>
          <a:off x="5562600" y="2296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135255</xdr:rowOff>
    </xdr:from>
    <xdr:to xmlns:xdr="http://schemas.openxmlformats.org/drawingml/2006/spreadsheetDrawing">
      <xdr:col>29</xdr:col>
      <xdr:colOff>127000</xdr:colOff>
      <xdr:row>16</xdr:row>
      <xdr:rowOff>154940</xdr:rowOff>
    </xdr:to>
    <xdr:cxnSp macro="">
      <xdr:nvCxnSpPr>
        <xdr:cNvPr id="48" name="直線コネクタ 47"/>
        <xdr:cNvCxnSpPr/>
      </xdr:nvCxnSpPr>
      <xdr:spPr>
        <a:xfrm flipV="1">
          <a:off x="5003800" y="2926080"/>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94615</xdr:rowOff>
    </xdr:from>
    <xdr:ext cx="760730" cy="259080"/>
    <xdr:sp macro="" textlink="">
      <xdr:nvSpPr>
        <xdr:cNvPr id="49" name="人口1人当たり決算額の推移平均値テキスト130"/>
        <xdr:cNvSpPr txBox="1"/>
      </xdr:nvSpPr>
      <xdr:spPr>
        <a:xfrm>
          <a:off x="5740400" y="32283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122555</xdr:rowOff>
    </xdr:from>
    <xdr:to xmlns:xdr="http://schemas.openxmlformats.org/drawingml/2006/spreadsheetDrawing">
      <xdr:col>29</xdr:col>
      <xdr:colOff>177800</xdr:colOff>
      <xdr:row>19</xdr:row>
      <xdr:rowOff>52705</xdr:rowOff>
    </xdr:to>
    <xdr:sp macro="" textlink="">
      <xdr:nvSpPr>
        <xdr:cNvPr id="50" name="フローチャート: 判断 49"/>
        <xdr:cNvSpPr/>
      </xdr:nvSpPr>
      <xdr:spPr>
        <a:xfrm>
          <a:off x="5600700" y="3256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154940</xdr:rowOff>
    </xdr:from>
    <xdr:to xmlns:xdr="http://schemas.openxmlformats.org/drawingml/2006/spreadsheetDrawing">
      <xdr:col>26</xdr:col>
      <xdr:colOff>50800</xdr:colOff>
      <xdr:row>17</xdr:row>
      <xdr:rowOff>29845</xdr:rowOff>
    </xdr:to>
    <xdr:cxnSp macro="">
      <xdr:nvCxnSpPr>
        <xdr:cNvPr id="51" name="直線コネクタ 50"/>
        <xdr:cNvCxnSpPr/>
      </xdr:nvCxnSpPr>
      <xdr:spPr>
        <a:xfrm flipV="1">
          <a:off x="4305300" y="2945765"/>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144780</xdr:rowOff>
    </xdr:from>
    <xdr:to xmlns:xdr="http://schemas.openxmlformats.org/drawingml/2006/spreadsheetDrawing">
      <xdr:col>26</xdr:col>
      <xdr:colOff>101600</xdr:colOff>
      <xdr:row>19</xdr:row>
      <xdr:rowOff>74930</xdr:rowOff>
    </xdr:to>
    <xdr:sp macro="" textlink="">
      <xdr:nvSpPr>
        <xdr:cNvPr id="52" name="フローチャート: 判断 51"/>
        <xdr:cNvSpPr/>
      </xdr:nvSpPr>
      <xdr:spPr>
        <a:xfrm>
          <a:off x="4953000" y="32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60325</xdr:rowOff>
    </xdr:from>
    <xdr:ext cx="736600" cy="259080"/>
    <xdr:sp macro="" textlink="">
      <xdr:nvSpPr>
        <xdr:cNvPr id="53" name="テキスト ボックス 52"/>
        <xdr:cNvSpPr txBox="1"/>
      </xdr:nvSpPr>
      <xdr:spPr>
        <a:xfrm>
          <a:off x="4622800" y="3365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29845</xdr:rowOff>
    </xdr:from>
    <xdr:to xmlns:xdr="http://schemas.openxmlformats.org/drawingml/2006/spreadsheetDrawing">
      <xdr:col>22</xdr:col>
      <xdr:colOff>114300</xdr:colOff>
      <xdr:row>17</xdr:row>
      <xdr:rowOff>97790</xdr:rowOff>
    </xdr:to>
    <xdr:cxnSp macro="">
      <xdr:nvCxnSpPr>
        <xdr:cNvPr id="54" name="直線コネクタ 53"/>
        <xdr:cNvCxnSpPr/>
      </xdr:nvCxnSpPr>
      <xdr:spPr>
        <a:xfrm flipV="1">
          <a:off x="3606800" y="2992120"/>
          <a:ext cx="698500" cy="679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161925</xdr:rowOff>
    </xdr:from>
    <xdr:to xmlns:xdr="http://schemas.openxmlformats.org/drawingml/2006/spreadsheetDrawing">
      <xdr:col>22</xdr:col>
      <xdr:colOff>165100</xdr:colOff>
      <xdr:row>19</xdr:row>
      <xdr:rowOff>92075</xdr:rowOff>
    </xdr:to>
    <xdr:sp macro="" textlink="">
      <xdr:nvSpPr>
        <xdr:cNvPr id="55" name="フローチャート: 判断 54"/>
        <xdr:cNvSpPr/>
      </xdr:nvSpPr>
      <xdr:spPr>
        <a:xfrm>
          <a:off x="4254500" y="3295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76835</xdr:rowOff>
    </xdr:from>
    <xdr:ext cx="762000" cy="257810"/>
    <xdr:sp macro="" textlink="">
      <xdr:nvSpPr>
        <xdr:cNvPr id="56" name="テキスト ボックス 55"/>
        <xdr:cNvSpPr txBox="1"/>
      </xdr:nvSpPr>
      <xdr:spPr>
        <a:xfrm>
          <a:off x="3924300" y="3382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97790</xdr:rowOff>
    </xdr:from>
    <xdr:to xmlns:xdr="http://schemas.openxmlformats.org/drawingml/2006/spreadsheetDrawing">
      <xdr:col>18</xdr:col>
      <xdr:colOff>177800</xdr:colOff>
      <xdr:row>18</xdr:row>
      <xdr:rowOff>26670</xdr:rowOff>
    </xdr:to>
    <xdr:cxnSp macro="">
      <xdr:nvCxnSpPr>
        <xdr:cNvPr id="57" name="直線コネクタ 56"/>
        <xdr:cNvCxnSpPr/>
      </xdr:nvCxnSpPr>
      <xdr:spPr>
        <a:xfrm flipV="1">
          <a:off x="2908300" y="3060065"/>
          <a:ext cx="69850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3810</xdr:rowOff>
    </xdr:from>
    <xdr:to xmlns:xdr="http://schemas.openxmlformats.org/drawingml/2006/spreadsheetDrawing">
      <xdr:col>19</xdr:col>
      <xdr:colOff>38100</xdr:colOff>
      <xdr:row>19</xdr:row>
      <xdr:rowOff>105410</xdr:rowOff>
    </xdr:to>
    <xdr:sp macro="" textlink="">
      <xdr:nvSpPr>
        <xdr:cNvPr id="58" name="フローチャート: 判断 57"/>
        <xdr:cNvSpPr/>
      </xdr:nvSpPr>
      <xdr:spPr>
        <a:xfrm>
          <a:off x="3556000" y="3308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90170</xdr:rowOff>
    </xdr:from>
    <xdr:ext cx="762000" cy="259080"/>
    <xdr:sp macro="" textlink="">
      <xdr:nvSpPr>
        <xdr:cNvPr id="59" name="テキスト ボックス 58"/>
        <xdr:cNvSpPr txBox="1"/>
      </xdr:nvSpPr>
      <xdr:spPr>
        <a:xfrm>
          <a:off x="3225800" y="339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25400</xdr:rowOff>
    </xdr:from>
    <xdr:to xmlns:xdr="http://schemas.openxmlformats.org/drawingml/2006/spreadsheetDrawing">
      <xdr:col>15</xdr:col>
      <xdr:colOff>101600</xdr:colOff>
      <xdr:row>19</xdr:row>
      <xdr:rowOff>127000</xdr:rowOff>
    </xdr:to>
    <xdr:sp macro="" textlink="">
      <xdr:nvSpPr>
        <xdr:cNvPr id="60" name="フローチャート: 判断 59"/>
        <xdr:cNvSpPr/>
      </xdr:nvSpPr>
      <xdr:spPr>
        <a:xfrm>
          <a:off x="2857500" y="3330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111760</xdr:rowOff>
    </xdr:from>
    <xdr:ext cx="762000" cy="257810"/>
    <xdr:sp macro="" textlink="">
      <xdr:nvSpPr>
        <xdr:cNvPr id="61" name="テキスト ボックス 60"/>
        <xdr:cNvSpPr txBox="1"/>
      </xdr:nvSpPr>
      <xdr:spPr>
        <a:xfrm>
          <a:off x="2527300" y="3416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2" name="テキスト ボックス 61"/>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84455</xdr:rowOff>
    </xdr:from>
    <xdr:to xmlns:xdr="http://schemas.openxmlformats.org/drawingml/2006/spreadsheetDrawing">
      <xdr:col>29</xdr:col>
      <xdr:colOff>177800</xdr:colOff>
      <xdr:row>17</xdr:row>
      <xdr:rowOff>14605</xdr:rowOff>
    </xdr:to>
    <xdr:sp macro="" textlink="">
      <xdr:nvSpPr>
        <xdr:cNvPr id="67" name="楕円 66"/>
        <xdr:cNvSpPr/>
      </xdr:nvSpPr>
      <xdr:spPr>
        <a:xfrm>
          <a:off x="5600700" y="287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100965</xdr:rowOff>
    </xdr:from>
    <xdr:ext cx="760730" cy="257810"/>
    <xdr:sp macro="" textlink="">
      <xdr:nvSpPr>
        <xdr:cNvPr id="68" name="人口1人当たり決算額の推移該当値テキスト130"/>
        <xdr:cNvSpPr txBox="1"/>
      </xdr:nvSpPr>
      <xdr:spPr>
        <a:xfrm>
          <a:off x="5740400" y="27203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442,182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103505</xdr:rowOff>
    </xdr:from>
    <xdr:to xmlns:xdr="http://schemas.openxmlformats.org/drawingml/2006/spreadsheetDrawing">
      <xdr:col>26</xdr:col>
      <xdr:colOff>101600</xdr:colOff>
      <xdr:row>17</xdr:row>
      <xdr:rowOff>33655</xdr:rowOff>
    </xdr:to>
    <xdr:sp macro="" textlink="">
      <xdr:nvSpPr>
        <xdr:cNvPr id="69" name="楕円 68"/>
        <xdr:cNvSpPr/>
      </xdr:nvSpPr>
      <xdr:spPr>
        <a:xfrm>
          <a:off x="4953000" y="2894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43815</xdr:rowOff>
    </xdr:from>
    <xdr:ext cx="736600" cy="257810"/>
    <xdr:sp macro="" textlink="">
      <xdr:nvSpPr>
        <xdr:cNvPr id="70" name="テキスト ボックス 69"/>
        <xdr:cNvSpPr txBox="1"/>
      </xdr:nvSpPr>
      <xdr:spPr>
        <a:xfrm>
          <a:off x="4622800" y="26631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150495</xdr:rowOff>
    </xdr:from>
    <xdr:to xmlns:xdr="http://schemas.openxmlformats.org/drawingml/2006/spreadsheetDrawing">
      <xdr:col>22</xdr:col>
      <xdr:colOff>165100</xdr:colOff>
      <xdr:row>17</xdr:row>
      <xdr:rowOff>80645</xdr:rowOff>
    </xdr:to>
    <xdr:sp macro="" textlink="">
      <xdr:nvSpPr>
        <xdr:cNvPr id="71" name="楕円 70"/>
        <xdr:cNvSpPr/>
      </xdr:nvSpPr>
      <xdr:spPr>
        <a:xfrm>
          <a:off x="4254500" y="294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90805</xdr:rowOff>
    </xdr:from>
    <xdr:ext cx="762000" cy="258445"/>
    <xdr:sp macro="" textlink="">
      <xdr:nvSpPr>
        <xdr:cNvPr id="72" name="テキスト ボックス 71"/>
        <xdr:cNvSpPr txBox="1"/>
      </xdr:nvSpPr>
      <xdr:spPr>
        <a:xfrm>
          <a:off x="3924300" y="2710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413,443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46355</xdr:rowOff>
    </xdr:from>
    <xdr:to xmlns:xdr="http://schemas.openxmlformats.org/drawingml/2006/spreadsheetDrawing">
      <xdr:col>19</xdr:col>
      <xdr:colOff>38100</xdr:colOff>
      <xdr:row>17</xdr:row>
      <xdr:rowOff>147955</xdr:rowOff>
    </xdr:to>
    <xdr:sp macro="" textlink="">
      <xdr:nvSpPr>
        <xdr:cNvPr id="73" name="楕円 72"/>
        <xdr:cNvSpPr/>
      </xdr:nvSpPr>
      <xdr:spPr>
        <a:xfrm>
          <a:off x="3556000" y="3008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158115</xdr:rowOff>
    </xdr:from>
    <xdr:ext cx="762000" cy="257810"/>
    <xdr:sp macro="" textlink="">
      <xdr:nvSpPr>
        <xdr:cNvPr id="74" name="テキスト ボックス 73"/>
        <xdr:cNvSpPr txBox="1"/>
      </xdr:nvSpPr>
      <xdr:spPr>
        <a:xfrm>
          <a:off x="3225800" y="2777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147320</xdr:rowOff>
    </xdr:from>
    <xdr:to xmlns:xdr="http://schemas.openxmlformats.org/drawingml/2006/spreadsheetDrawing">
      <xdr:col>15</xdr:col>
      <xdr:colOff>101600</xdr:colOff>
      <xdr:row>18</xdr:row>
      <xdr:rowOff>77470</xdr:rowOff>
    </xdr:to>
    <xdr:sp macro="" textlink="">
      <xdr:nvSpPr>
        <xdr:cNvPr id="75" name="楕円 74"/>
        <xdr:cNvSpPr/>
      </xdr:nvSpPr>
      <xdr:spPr>
        <a:xfrm>
          <a:off x="2857500" y="310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87630</xdr:rowOff>
    </xdr:from>
    <xdr:ext cx="762000" cy="257810"/>
    <xdr:sp macro="" textlink="">
      <xdr:nvSpPr>
        <xdr:cNvPr id="76" name="テキスト ボックス 75"/>
        <xdr:cNvSpPr txBox="1"/>
      </xdr:nvSpPr>
      <xdr:spPr>
        <a:xfrm>
          <a:off x="2527300" y="2878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0" name="テキスト ボックス 89"/>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96" name="テキスト ボックス 95"/>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2" name="テキスト ボックス 101"/>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25400</xdr:rowOff>
    </xdr:from>
    <xdr:to xmlns:xdr="http://schemas.openxmlformats.org/drawingml/2006/spreadsheetDrawing">
      <xdr:col>29</xdr:col>
      <xdr:colOff>127000</xdr:colOff>
      <xdr:row>37</xdr:row>
      <xdr:rowOff>137160</xdr:rowOff>
    </xdr:to>
    <xdr:cxnSp macro="">
      <xdr:nvCxnSpPr>
        <xdr:cNvPr id="104" name="直線コネクタ 103"/>
        <xdr:cNvCxnSpPr/>
      </xdr:nvCxnSpPr>
      <xdr:spPr>
        <a:xfrm flipV="1">
          <a:off x="5651500" y="6292850"/>
          <a:ext cx="0" cy="969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109220</xdr:rowOff>
    </xdr:from>
    <xdr:ext cx="760730" cy="257810"/>
    <xdr:sp macro="" textlink="">
      <xdr:nvSpPr>
        <xdr:cNvPr id="105" name="人口1人当たり決算額の推移最小値テキスト445"/>
        <xdr:cNvSpPr txBox="1"/>
      </xdr:nvSpPr>
      <xdr:spPr>
        <a:xfrm>
          <a:off x="5740400" y="72339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137160</xdr:rowOff>
    </xdr:from>
    <xdr:to xmlns:xdr="http://schemas.openxmlformats.org/drawingml/2006/spreadsheetDrawing">
      <xdr:col>30</xdr:col>
      <xdr:colOff>25400</xdr:colOff>
      <xdr:row>37</xdr:row>
      <xdr:rowOff>137160</xdr:rowOff>
    </xdr:to>
    <xdr:cxnSp macro="">
      <xdr:nvCxnSpPr>
        <xdr:cNvPr id="106" name="直線コネクタ 105"/>
        <xdr:cNvCxnSpPr/>
      </xdr:nvCxnSpPr>
      <xdr:spPr>
        <a:xfrm>
          <a:off x="5562600" y="7261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113030</xdr:rowOff>
    </xdr:from>
    <xdr:ext cx="760730" cy="256540"/>
    <xdr:sp macro="" textlink="">
      <xdr:nvSpPr>
        <xdr:cNvPr id="107" name="人口1人当たり決算額の推移最大値テキスト445"/>
        <xdr:cNvSpPr txBox="1"/>
      </xdr:nvSpPr>
      <xdr:spPr>
        <a:xfrm>
          <a:off x="5740400" y="60375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25400</xdr:rowOff>
    </xdr:from>
    <xdr:to xmlns:xdr="http://schemas.openxmlformats.org/drawingml/2006/spreadsheetDrawing">
      <xdr:col>30</xdr:col>
      <xdr:colOff>25400</xdr:colOff>
      <xdr:row>34</xdr:row>
      <xdr:rowOff>25400</xdr:rowOff>
    </xdr:to>
    <xdr:cxnSp macro="">
      <xdr:nvCxnSpPr>
        <xdr:cNvPr id="108" name="直線コネクタ 107"/>
        <xdr:cNvCxnSpPr/>
      </xdr:nvCxnSpPr>
      <xdr:spPr>
        <a:xfrm>
          <a:off x="5562600" y="62928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76835</xdr:rowOff>
    </xdr:from>
    <xdr:to xmlns:xdr="http://schemas.openxmlformats.org/drawingml/2006/spreadsheetDrawing">
      <xdr:col>29</xdr:col>
      <xdr:colOff>127000</xdr:colOff>
      <xdr:row>37</xdr:row>
      <xdr:rowOff>180340</xdr:rowOff>
    </xdr:to>
    <xdr:cxnSp macro="">
      <xdr:nvCxnSpPr>
        <xdr:cNvPr id="109" name="直線コネクタ 108"/>
        <xdr:cNvCxnSpPr/>
      </xdr:nvCxnSpPr>
      <xdr:spPr>
        <a:xfrm flipV="1">
          <a:off x="5003800" y="7201535"/>
          <a:ext cx="647700"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142240</xdr:rowOff>
    </xdr:from>
    <xdr:ext cx="760730" cy="259080"/>
    <xdr:sp macro="" textlink="">
      <xdr:nvSpPr>
        <xdr:cNvPr id="110" name="人口1人当たり決算額の推移平均値テキスト445"/>
        <xdr:cNvSpPr txBox="1"/>
      </xdr:nvSpPr>
      <xdr:spPr>
        <a:xfrm>
          <a:off x="5740400" y="67525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297180</xdr:rowOff>
    </xdr:from>
    <xdr:to xmlns:xdr="http://schemas.openxmlformats.org/drawingml/2006/spreadsheetDrawing">
      <xdr:col>29</xdr:col>
      <xdr:colOff>177800</xdr:colOff>
      <xdr:row>36</xdr:row>
      <xdr:rowOff>55880</xdr:rowOff>
    </xdr:to>
    <xdr:sp macro="" textlink="">
      <xdr:nvSpPr>
        <xdr:cNvPr id="111" name="フローチャート: 判断 110"/>
        <xdr:cNvSpPr/>
      </xdr:nvSpPr>
      <xdr:spPr>
        <a:xfrm>
          <a:off x="56007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175895</xdr:rowOff>
    </xdr:from>
    <xdr:to xmlns:xdr="http://schemas.openxmlformats.org/drawingml/2006/spreadsheetDrawing">
      <xdr:col>26</xdr:col>
      <xdr:colOff>50800</xdr:colOff>
      <xdr:row>37</xdr:row>
      <xdr:rowOff>180340</xdr:rowOff>
    </xdr:to>
    <xdr:cxnSp macro="">
      <xdr:nvCxnSpPr>
        <xdr:cNvPr id="112" name="直線コネクタ 111"/>
        <xdr:cNvCxnSpPr/>
      </xdr:nvCxnSpPr>
      <xdr:spPr>
        <a:xfrm>
          <a:off x="4305300" y="730059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316230</xdr:rowOff>
    </xdr:from>
    <xdr:to xmlns:xdr="http://schemas.openxmlformats.org/drawingml/2006/spreadsheetDrawing">
      <xdr:col>26</xdr:col>
      <xdr:colOff>101600</xdr:colOff>
      <xdr:row>36</xdr:row>
      <xdr:rowOff>74930</xdr:rowOff>
    </xdr:to>
    <xdr:sp macro="" textlink="">
      <xdr:nvSpPr>
        <xdr:cNvPr id="113" name="フローチャート: 判断 112"/>
        <xdr:cNvSpPr/>
      </xdr:nvSpPr>
      <xdr:spPr>
        <a:xfrm>
          <a:off x="4953000" y="692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84455</xdr:rowOff>
    </xdr:from>
    <xdr:ext cx="736600" cy="259080"/>
    <xdr:sp macro="" textlink="">
      <xdr:nvSpPr>
        <xdr:cNvPr id="114" name="テキスト ボックス 113"/>
        <xdr:cNvSpPr txBox="1"/>
      </xdr:nvSpPr>
      <xdr:spPr>
        <a:xfrm>
          <a:off x="4622800" y="6694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175895</xdr:rowOff>
    </xdr:from>
    <xdr:to xmlns:xdr="http://schemas.openxmlformats.org/drawingml/2006/spreadsheetDrawing">
      <xdr:col>22</xdr:col>
      <xdr:colOff>114300</xdr:colOff>
      <xdr:row>37</xdr:row>
      <xdr:rowOff>179070</xdr:rowOff>
    </xdr:to>
    <xdr:cxnSp macro="">
      <xdr:nvCxnSpPr>
        <xdr:cNvPr id="115" name="直線コネクタ 114"/>
        <xdr:cNvCxnSpPr/>
      </xdr:nvCxnSpPr>
      <xdr:spPr>
        <a:xfrm flipV="1">
          <a:off x="3606800" y="730059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333375</xdr:rowOff>
    </xdr:from>
    <xdr:to xmlns:xdr="http://schemas.openxmlformats.org/drawingml/2006/spreadsheetDrawing">
      <xdr:col>22</xdr:col>
      <xdr:colOff>165100</xdr:colOff>
      <xdr:row>36</xdr:row>
      <xdr:rowOff>92710</xdr:rowOff>
    </xdr:to>
    <xdr:sp macro="" textlink="">
      <xdr:nvSpPr>
        <xdr:cNvPr id="116" name="フローチャート: 判断 115"/>
        <xdr:cNvSpPr/>
      </xdr:nvSpPr>
      <xdr:spPr>
        <a:xfrm>
          <a:off x="425450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103505</xdr:rowOff>
    </xdr:from>
    <xdr:ext cx="762000" cy="259080"/>
    <xdr:sp macro="" textlink="">
      <xdr:nvSpPr>
        <xdr:cNvPr id="117" name="テキスト ボックス 116"/>
        <xdr:cNvSpPr txBox="1"/>
      </xdr:nvSpPr>
      <xdr:spPr>
        <a:xfrm>
          <a:off x="3924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179070</xdr:rowOff>
    </xdr:from>
    <xdr:to xmlns:xdr="http://schemas.openxmlformats.org/drawingml/2006/spreadsheetDrawing">
      <xdr:col>18</xdr:col>
      <xdr:colOff>177800</xdr:colOff>
      <xdr:row>37</xdr:row>
      <xdr:rowOff>194945</xdr:rowOff>
    </xdr:to>
    <xdr:cxnSp macro="">
      <xdr:nvCxnSpPr>
        <xdr:cNvPr id="118" name="直線コネクタ 117"/>
        <xdr:cNvCxnSpPr/>
      </xdr:nvCxnSpPr>
      <xdr:spPr>
        <a:xfrm flipV="1">
          <a:off x="2908300" y="7303770"/>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635</xdr:rowOff>
    </xdr:from>
    <xdr:to xmlns:xdr="http://schemas.openxmlformats.org/drawingml/2006/spreadsheetDrawing">
      <xdr:col>19</xdr:col>
      <xdr:colOff>38100</xdr:colOff>
      <xdr:row>36</xdr:row>
      <xdr:rowOff>102235</xdr:rowOff>
    </xdr:to>
    <xdr:sp macro="" textlink="">
      <xdr:nvSpPr>
        <xdr:cNvPr id="119" name="フローチャート: 判断 118"/>
        <xdr:cNvSpPr/>
      </xdr:nvSpPr>
      <xdr:spPr>
        <a:xfrm>
          <a:off x="3556000" y="695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113030</xdr:rowOff>
    </xdr:from>
    <xdr:ext cx="762000" cy="259080"/>
    <xdr:sp macro="" textlink="">
      <xdr:nvSpPr>
        <xdr:cNvPr id="120" name="テキスト ボックス 119"/>
        <xdr:cNvSpPr txBox="1"/>
      </xdr:nvSpPr>
      <xdr:spPr>
        <a:xfrm>
          <a:off x="3225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8255</xdr:rowOff>
    </xdr:from>
    <xdr:to xmlns:xdr="http://schemas.openxmlformats.org/drawingml/2006/spreadsheetDrawing">
      <xdr:col>15</xdr:col>
      <xdr:colOff>101600</xdr:colOff>
      <xdr:row>36</xdr:row>
      <xdr:rowOff>109855</xdr:rowOff>
    </xdr:to>
    <xdr:sp macro="" textlink="">
      <xdr:nvSpPr>
        <xdr:cNvPr id="121" name="フローチャート: 判断 120"/>
        <xdr:cNvSpPr/>
      </xdr:nvSpPr>
      <xdr:spPr>
        <a:xfrm>
          <a:off x="2857500" y="696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119380</xdr:rowOff>
    </xdr:from>
    <xdr:ext cx="762000" cy="259080"/>
    <xdr:sp macro="" textlink="">
      <xdr:nvSpPr>
        <xdr:cNvPr id="122" name="テキスト ボックス 121"/>
        <xdr:cNvSpPr txBox="1"/>
      </xdr:nvSpPr>
      <xdr:spPr>
        <a:xfrm>
          <a:off x="2527300" y="672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3" name="テキスト ボックス 122"/>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25400</xdr:rowOff>
    </xdr:from>
    <xdr:to xmlns:xdr="http://schemas.openxmlformats.org/drawingml/2006/spreadsheetDrawing">
      <xdr:col>29</xdr:col>
      <xdr:colOff>177800</xdr:colOff>
      <xdr:row>37</xdr:row>
      <xdr:rowOff>127635</xdr:rowOff>
    </xdr:to>
    <xdr:sp macro="" textlink="">
      <xdr:nvSpPr>
        <xdr:cNvPr id="128" name="楕円 127"/>
        <xdr:cNvSpPr/>
      </xdr:nvSpPr>
      <xdr:spPr>
        <a:xfrm>
          <a:off x="5600700" y="7150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106045</xdr:rowOff>
    </xdr:from>
    <xdr:ext cx="760730" cy="259080"/>
    <xdr:sp macro="" textlink="">
      <xdr:nvSpPr>
        <xdr:cNvPr id="129" name="人口1人当たり決算額の推移該当値テキスト445"/>
        <xdr:cNvSpPr txBox="1"/>
      </xdr:nvSpPr>
      <xdr:spPr>
        <a:xfrm>
          <a:off x="5740400" y="70592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128905</xdr:rowOff>
    </xdr:from>
    <xdr:to xmlns:xdr="http://schemas.openxmlformats.org/drawingml/2006/spreadsheetDrawing">
      <xdr:col>26</xdr:col>
      <xdr:colOff>101600</xdr:colOff>
      <xdr:row>37</xdr:row>
      <xdr:rowOff>231140</xdr:rowOff>
    </xdr:to>
    <xdr:sp macro="" textlink="">
      <xdr:nvSpPr>
        <xdr:cNvPr id="130" name="楕円 129"/>
        <xdr:cNvSpPr/>
      </xdr:nvSpPr>
      <xdr:spPr>
        <a:xfrm>
          <a:off x="4953000" y="72536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216535</xdr:rowOff>
    </xdr:from>
    <xdr:ext cx="736600" cy="258445"/>
    <xdr:sp macro="" textlink="">
      <xdr:nvSpPr>
        <xdr:cNvPr id="131" name="テキスト ボックス 130"/>
        <xdr:cNvSpPr txBox="1"/>
      </xdr:nvSpPr>
      <xdr:spPr>
        <a:xfrm>
          <a:off x="4622800" y="7341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126365</xdr:rowOff>
    </xdr:from>
    <xdr:to xmlns:xdr="http://schemas.openxmlformats.org/drawingml/2006/spreadsheetDrawing">
      <xdr:col>22</xdr:col>
      <xdr:colOff>165100</xdr:colOff>
      <xdr:row>37</xdr:row>
      <xdr:rowOff>227330</xdr:rowOff>
    </xdr:to>
    <xdr:sp macro="" textlink="">
      <xdr:nvSpPr>
        <xdr:cNvPr id="132" name="楕円 131"/>
        <xdr:cNvSpPr/>
      </xdr:nvSpPr>
      <xdr:spPr>
        <a:xfrm>
          <a:off x="4254500" y="72510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212725</xdr:rowOff>
    </xdr:from>
    <xdr:ext cx="762000" cy="257810"/>
    <xdr:sp macro="" textlink="">
      <xdr:nvSpPr>
        <xdr:cNvPr id="133" name="テキスト ボックス 132"/>
        <xdr:cNvSpPr txBox="1"/>
      </xdr:nvSpPr>
      <xdr:spPr>
        <a:xfrm>
          <a:off x="3924300" y="7337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127635</xdr:rowOff>
    </xdr:from>
    <xdr:to xmlns:xdr="http://schemas.openxmlformats.org/drawingml/2006/spreadsheetDrawing">
      <xdr:col>19</xdr:col>
      <xdr:colOff>38100</xdr:colOff>
      <xdr:row>37</xdr:row>
      <xdr:rowOff>229870</xdr:rowOff>
    </xdr:to>
    <xdr:sp macro="" textlink="">
      <xdr:nvSpPr>
        <xdr:cNvPr id="134" name="楕円 133"/>
        <xdr:cNvSpPr/>
      </xdr:nvSpPr>
      <xdr:spPr>
        <a:xfrm>
          <a:off x="3556000" y="72523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215265</xdr:rowOff>
    </xdr:from>
    <xdr:ext cx="762000" cy="257810"/>
    <xdr:sp macro="" textlink="">
      <xdr:nvSpPr>
        <xdr:cNvPr id="135" name="テキスト ボックス 134"/>
        <xdr:cNvSpPr txBox="1"/>
      </xdr:nvSpPr>
      <xdr:spPr>
        <a:xfrm>
          <a:off x="3225800" y="73399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144145</xdr:rowOff>
    </xdr:from>
    <xdr:to xmlns:xdr="http://schemas.openxmlformats.org/drawingml/2006/spreadsheetDrawing">
      <xdr:col>15</xdr:col>
      <xdr:colOff>101600</xdr:colOff>
      <xdr:row>37</xdr:row>
      <xdr:rowOff>246380</xdr:rowOff>
    </xdr:to>
    <xdr:sp macro="" textlink="">
      <xdr:nvSpPr>
        <xdr:cNvPr id="136" name="楕円 135"/>
        <xdr:cNvSpPr/>
      </xdr:nvSpPr>
      <xdr:spPr>
        <a:xfrm>
          <a:off x="2857500" y="7268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231140</xdr:rowOff>
    </xdr:from>
    <xdr:ext cx="762000" cy="259080"/>
    <xdr:sp macro="" textlink="">
      <xdr:nvSpPr>
        <xdr:cNvPr id="137" name="テキスト ボックス 136"/>
        <xdr:cNvSpPr txBox="1"/>
      </xdr:nvSpPr>
      <xdr:spPr>
        <a:xfrm>
          <a:off x="2527300" y="735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-37,913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360" cy="259080"/>
    <xdr:sp macro="" textlink="">
      <xdr:nvSpPr>
        <xdr:cNvPr id="45" name="テキスト ボックス 44"/>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7" name="テキスト ボックス 46"/>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49" name="テキスト ボックス 48"/>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1" name="テキスト ボックス 50"/>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4530" cy="257810"/>
    <xdr:sp macro="" textlink="">
      <xdr:nvSpPr>
        <xdr:cNvPr id="53" name="テキスト ボックス 52"/>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128905</xdr:rowOff>
    </xdr:from>
    <xdr:to xmlns:xdr="http://schemas.openxmlformats.org/drawingml/2006/spreadsheetDrawing">
      <xdr:col>24</xdr:col>
      <xdr:colOff>62865</xdr:colOff>
      <xdr:row>38</xdr:row>
      <xdr:rowOff>1270</xdr:rowOff>
    </xdr:to>
    <xdr:cxnSp macro="">
      <xdr:nvCxnSpPr>
        <xdr:cNvPr id="55" name="直線コネクタ 54"/>
        <xdr:cNvCxnSpPr/>
      </xdr:nvCxnSpPr>
      <xdr:spPr>
        <a:xfrm flipV="1">
          <a:off x="4633595" y="5443855"/>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598805" cy="259080"/>
    <xdr:sp macro="" textlink="">
      <xdr:nvSpPr>
        <xdr:cNvPr id="56" name="人件費最小値テキスト"/>
        <xdr:cNvSpPr txBox="1"/>
      </xdr:nvSpPr>
      <xdr:spPr>
        <a:xfrm>
          <a:off x="4686300" y="652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7" name="直線コネクタ 56"/>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75565</xdr:rowOff>
    </xdr:from>
    <xdr:ext cx="598805" cy="257810"/>
    <xdr:sp macro="" textlink="">
      <xdr:nvSpPr>
        <xdr:cNvPr id="58" name="人件費最大値テキスト"/>
        <xdr:cNvSpPr txBox="1"/>
      </xdr:nvSpPr>
      <xdr:spPr>
        <a:xfrm>
          <a:off x="4686300" y="52190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128905</xdr:rowOff>
    </xdr:from>
    <xdr:to xmlns:xdr="http://schemas.openxmlformats.org/drawingml/2006/spreadsheetDrawing">
      <xdr:col>24</xdr:col>
      <xdr:colOff>152400</xdr:colOff>
      <xdr:row>31</xdr:row>
      <xdr:rowOff>128905</xdr:rowOff>
    </xdr:to>
    <xdr:cxnSp macro="">
      <xdr:nvCxnSpPr>
        <xdr:cNvPr id="59" name="直線コネクタ 58"/>
        <xdr:cNvCxnSpPr/>
      </xdr:nvCxnSpPr>
      <xdr:spPr>
        <a:xfrm>
          <a:off x="4546600" y="544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96520</xdr:rowOff>
    </xdr:from>
    <xdr:to xmlns:xdr="http://schemas.openxmlformats.org/drawingml/2006/spreadsheetDrawing">
      <xdr:col>24</xdr:col>
      <xdr:colOff>63500</xdr:colOff>
      <xdr:row>34</xdr:row>
      <xdr:rowOff>100965</xdr:rowOff>
    </xdr:to>
    <xdr:cxnSp macro="">
      <xdr:nvCxnSpPr>
        <xdr:cNvPr id="60" name="直線コネクタ 59"/>
        <xdr:cNvCxnSpPr/>
      </xdr:nvCxnSpPr>
      <xdr:spPr>
        <a:xfrm>
          <a:off x="3797300" y="59258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29845</xdr:rowOff>
    </xdr:from>
    <xdr:ext cx="598805" cy="257810"/>
    <xdr:sp macro="" textlink="">
      <xdr:nvSpPr>
        <xdr:cNvPr id="61" name="人件費平均値テキスト"/>
        <xdr:cNvSpPr txBox="1"/>
      </xdr:nvSpPr>
      <xdr:spPr>
        <a:xfrm>
          <a:off x="4686300" y="620204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52070</xdr:rowOff>
    </xdr:from>
    <xdr:to xmlns:xdr="http://schemas.openxmlformats.org/drawingml/2006/spreadsheetDrawing">
      <xdr:col>24</xdr:col>
      <xdr:colOff>114300</xdr:colOff>
      <xdr:row>36</xdr:row>
      <xdr:rowOff>153035</xdr:rowOff>
    </xdr:to>
    <xdr:sp macro="" textlink="">
      <xdr:nvSpPr>
        <xdr:cNvPr id="62" name="フローチャート: 判断 61"/>
        <xdr:cNvSpPr/>
      </xdr:nvSpPr>
      <xdr:spPr>
        <a:xfrm>
          <a:off x="45847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96520</xdr:rowOff>
    </xdr:from>
    <xdr:to xmlns:xdr="http://schemas.openxmlformats.org/drawingml/2006/spreadsheetDrawing">
      <xdr:col>19</xdr:col>
      <xdr:colOff>177800</xdr:colOff>
      <xdr:row>34</xdr:row>
      <xdr:rowOff>122555</xdr:rowOff>
    </xdr:to>
    <xdr:cxnSp macro="">
      <xdr:nvCxnSpPr>
        <xdr:cNvPr id="63" name="直線コネクタ 62"/>
        <xdr:cNvCxnSpPr/>
      </xdr:nvCxnSpPr>
      <xdr:spPr>
        <a:xfrm flipV="1">
          <a:off x="2908300" y="59258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67310</xdr:rowOff>
    </xdr:from>
    <xdr:to xmlns:xdr="http://schemas.openxmlformats.org/drawingml/2006/spreadsheetDrawing">
      <xdr:col>20</xdr:col>
      <xdr:colOff>38100</xdr:colOff>
      <xdr:row>36</xdr:row>
      <xdr:rowOff>168910</xdr:rowOff>
    </xdr:to>
    <xdr:sp macro="" textlink="">
      <xdr:nvSpPr>
        <xdr:cNvPr id="64" name="フローチャート: 判断 63"/>
        <xdr:cNvSpPr/>
      </xdr:nvSpPr>
      <xdr:spPr>
        <a:xfrm>
          <a:off x="3746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160020</xdr:rowOff>
    </xdr:from>
    <xdr:ext cx="597535" cy="259080"/>
    <xdr:sp macro="" textlink="">
      <xdr:nvSpPr>
        <xdr:cNvPr id="65" name="テキスト ボックス 64"/>
        <xdr:cNvSpPr txBox="1"/>
      </xdr:nvSpPr>
      <xdr:spPr>
        <a:xfrm>
          <a:off x="3497580" y="6332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122555</xdr:rowOff>
    </xdr:from>
    <xdr:to xmlns:xdr="http://schemas.openxmlformats.org/drawingml/2006/spreadsheetDrawing">
      <xdr:col>15</xdr:col>
      <xdr:colOff>50800</xdr:colOff>
      <xdr:row>35</xdr:row>
      <xdr:rowOff>50165</xdr:rowOff>
    </xdr:to>
    <xdr:cxnSp macro="">
      <xdr:nvCxnSpPr>
        <xdr:cNvPr id="66" name="直線コネクタ 65"/>
        <xdr:cNvCxnSpPr/>
      </xdr:nvCxnSpPr>
      <xdr:spPr>
        <a:xfrm flipV="1">
          <a:off x="2019300" y="595185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11430</xdr:rowOff>
    </xdr:to>
    <xdr:sp macro="" textlink="">
      <xdr:nvSpPr>
        <xdr:cNvPr id="67" name="フローチャート: 判断 66"/>
        <xdr:cNvSpPr/>
      </xdr:nvSpPr>
      <xdr:spPr>
        <a:xfrm>
          <a:off x="2857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2540</xdr:rowOff>
    </xdr:from>
    <xdr:ext cx="597535" cy="259080"/>
    <xdr:sp macro="" textlink="">
      <xdr:nvSpPr>
        <xdr:cNvPr id="68" name="テキスト ボックス 67"/>
        <xdr:cNvSpPr txBox="1"/>
      </xdr:nvSpPr>
      <xdr:spPr>
        <a:xfrm>
          <a:off x="2608580" y="6346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50165</xdr:rowOff>
    </xdr:from>
    <xdr:to xmlns:xdr="http://schemas.openxmlformats.org/drawingml/2006/spreadsheetDrawing">
      <xdr:col>10</xdr:col>
      <xdr:colOff>114300</xdr:colOff>
      <xdr:row>35</xdr:row>
      <xdr:rowOff>116840</xdr:rowOff>
    </xdr:to>
    <xdr:cxnSp macro="">
      <xdr:nvCxnSpPr>
        <xdr:cNvPr id="69" name="直線コネクタ 68"/>
        <xdr:cNvCxnSpPr/>
      </xdr:nvCxnSpPr>
      <xdr:spPr>
        <a:xfrm flipV="1">
          <a:off x="1130300" y="60509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130810</xdr:rowOff>
    </xdr:from>
    <xdr:to xmlns:xdr="http://schemas.openxmlformats.org/drawingml/2006/spreadsheetDrawing">
      <xdr:col>10</xdr:col>
      <xdr:colOff>165100</xdr:colOff>
      <xdr:row>37</xdr:row>
      <xdr:rowOff>60960</xdr:rowOff>
    </xdr:to>
    <xdr:sp macro="" textlink="">
      <xdr:nvSpPr>
        <xdr:cNvPr id="70" name="フローチャート: 判断 69"/>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52070</xdr:rowOff>
    </xdr:from>
    <xdr:ext cx="597535" cy="257810"/>
    <xdr:sp macro="" textlink="">
      <xdr:nvSpPr>
        <xdr:cNvPr id="71" name="テキスト ボックス 70"/>
        <xdr:cNvSpPr txBox="1"/>
      </xdr:nvSpPr>
      <xdr:spPr>
        <a:xfrm>
          <a:off x="1719580" y="6395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72" name="フローチャート: 判断 71"/>
        <xdr:cNvSpPr/>
      </xdr:nvSpPr>
      <xdr:spPr>
        <a:xfrm>
          <a:off x="1079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66040</xdr:rowOff>
    </xdr:from>
    <xdr:ext cx="597535" cy="257810"/>
    <xdr:sp macro="" textlink="">
      <xdr:nvSpPr>
        <xdr:cNvPr id="73" name="テキスト ボックス 72"/>
        <xdr:cNvSpPr txBox="1"/>
      </xdr:nvSpPr>
      <xdr:spPr>
        <a:xfrm>
          <a:off x="830580" y="6409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50165</xdr:rowOff>
    </xdr:from>
    <xdr:to xmlns:xdr="http://schemas.openxmlformats.org/drawingml/2006/spreadsheetDrawing">
      <xdr:col>24</xdr:col>
      <xdr:colOff>114300</xdr:colOff>
      <xdr:row>34</xdr:row>
      <xdr:rowOff>151765</xdr:rowOff>
    </xdr:to>
    <xdr:sp macro="" textlink="">
      <xdr:nvSpPr>
        <xdr:cNvPr id="79" name="楕円 78"/>
        <xdr:cNvSpPr/>
      </xdr:nvSpPr>
      <xdr:spPr>
        <a:xfrm>
          <a:off x="45847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73025</xdr:rowOff>
    </xdr:from>
    <xdr:ext cx="598805" cy="259080"/>
    <xdr:sp macro="" textlink="">
      <xdr:nvSpPr>
        <xdr:cNvPr id="80" name="人件費該当値テキスト"/>
        <xdr:cNvSpPr txBox="1"/>
      </xdr:nvSpPr>
      <xdr:spPr>
        <a:xfrm>
          <a:off x="46863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45720</xdr:rowOff>
    </xdr:from>
    <xdr:to xmlns:xdr="http://schemas.openxmlformats.org/drawingml/2006/spreadsheetDrawing">
      <xdr:col>20</xdr:col>
      <xdr:colOff>38100</xdr:colOff>
      <xdr:row>34</xdr:row>
      <xdr:rowOff>147320</xdr:rowOff>
    </xdr:to>
    <xdr:sp macro="" textlink="">
      <xdr:nvSpPr>
        <xdr:cNvPr id="81" name="楕円 80"/>
        <xdr:cNvSpPr/>
      </xdr:nvSpPr>
      <xdr:spPr>
        <a:xfrm>
          <a:off x="3746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163830</xdr:rowOff>
    </xdr:from>
    <xdr:ext cx="597535" cy="259080"/>
    <xdr:sp macro="" textlink="">
      <xdr:nvSpPr>
        <xdr:cNvPr id="82" name="テキスト ボックス 81"/>
        <xdr:cNvSpPr txBox="1"/>
      </xdr:nvSpPr>
      <xdr:spPr>
        <a:xfrm>
          <a:off x="3497580" y="5650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71755</xdr:rowOff>
    </xdr:from>
    <xdr:to xmlns:xdr="http://schemas.openxmlformats.org/drawingml/2006/spreadsheetDrawing">
      <xdr:col>15</xdr:col>
      <xdr:colOff>101600</xdr:colOff>
      <xdr:row>35</xdr:row>
      <xdr:rowOff>1905</xdr:rowOff>
    </xdr:to>
    <xdr:sp macro="" textlink="">
      <xdr:nvSpPr>
        <xdr:cNvPr id="83" name="楕円 82"/>
        <xdr:cNvSpPr/>
      </xdr:nvSpPr>
      <xdr:spPr>
        <a:xfrm>
          <a:off x="2857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18415</xdr:rowOff>
    </xdr:from>
    <xdr:ext cx="597535" cy="257810"/>
    <xdr:sp macro="" textlink="">
      <xdr:nvSpPr>
        <xdr:cNvPr id="84" name="テキスト ボックス 83"/>
        <xdr:cNvSpPr txBox="1"/>
      </xdr:nvSpPr>
      <xdr:spPr>
        <a:xfrm>
          <a:off x="2608580" y="56762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170815</xdr:rowOff>
    </xdr:from>
    <xdr:to xmlns:xdr="http://schemas.openxmlformats.org/drawingml/2006/spreadsheetDrawing">
      <xdr:col>10</xdr:col>
      <xdr:colOff>165100</xdr:colOff>
      <xdr:row>35</xdr:row>
      <xdr:rowOff>100965</xdr:rowOff>
    </xdr:to>
    <xdr:sp macro="" textlink="">
      <xdr:nvSpPr>
        <xdr:cNvPr id="85" name="楕円 84"/>
        <xdr:cNvSpPr/>
      </xdr:nvSpPr>
      <xdr:spPr>
        <a:xfrm>
          <a:off x="1968500" y="600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117475</xdr:rowOff>
    </xdr:from>
    <xdr:ext cx="597535" cy="259080"/>
    <xdr:sp macro="" textlink="">
      <xdr:nvSpPr>
        <xdr:cNvPr id="86" name="テキスト ボックス 85"/>
        <xdr:cNvSpPr txBox="1"/>
      </xdr:nvSpPr>
      <xdr:spPr>
        <a:xfrm>
          <a:off x="1719580" y="57753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66040</xdr:rowOff>
    </xdr:from>
    <xdr:to xmlns:xdr="http://schemas.openxmlformats.org/drawingml/2006/spreadsheetDrawing">
      <xdr:col>6</xdr:col>
      <xdr:colOff>38100</xdr:colOff>
      <xdr:row>35</xdr:row>
      <xdr:rowOff>167640</xdr:rowOff>
    </xdr:to>
    <xdr:sp macro="" textlink="">
      <xdr:nvSpPr>
        <xdr:cNvPr id="87" name="楕円 86"/>
        <xdr:cNvSpPr/>
      </xdr:nvSpPr>
      <xdr:spPr>
        <a:xfrm>
          <a:off x="1079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12700</xdr:rowOff>
    </xdr:from>
    <xdr:ext cx="597535" cy="259080"/>
    <xdr:sp macro="" textlink="">
      <xdr:nvSpPr>
        <xdr:cNvPr id="88" name="テキスト ボックス 87"/>
        <xdr:cNvSpPr txBox="1"/>
      </xdr:nvSpPr>
      <xdr:spPr>
        <a:xfrm>
          <a:off x="830580" y="5842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0" name="テキスト ボックス 99"/>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2" name="テキスト ボックス 101"/>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4" name="テキスト ボックス 103"/>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6" name="テキスト ボックス 105"/>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4530" cy="258445"/>
    <xdr:sp macro="" textlink="">
      <xdr:nvSpPr>
        <xdr:cNvPr id="108" name="テキスト ボックス 107"/>
        <xdr:cNvSpPr txBox="1"/>
      </xdr:nvSpPr>
      <xdr:spPr>
        <a:xfrm>
          <a:off x="76200" y="8766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0" name="テキスト ボックス 109"/>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47625</xdr:rowOff>
    </xdr:from>
    <xdr:to xmlns:xdr="http://schemas.openxmlformats.org/drawingml/2006/spreadsheetDrawing">
      <xdr:col>24</xdr:col>
      <xdr:colOff>62865</xdr:colOff>
      <xdr:row>59</xdr:row>
      <xdr:rowOff>1905</xdr:rowOff>
    </xdr:to>
    <xdr:cxnSp macro="">
      <xdr:nvCxnSpPr>
        <xdr:cNvPr id="114" name="直線コネクタ 113"/>
        <xdr:cNvCxnSpPr/>
      </xdr:nvCxnSpPr>
      <xdr:spPr>
        <a:xfrm flipV="1">
          <a:off x="4633595" y="879157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57810"/>
    <xdr:sp macro="" textlink="">
      <xdr:nvSpPr>
        <xdr:cNvPr id="115" name="物件費最小値テキスト"/>
        <xdr:cNvSpPr txBox="1"/>
      </xdr:nvSpPr>
      <xdr:spPr>
        <a:xfrm>
          <a:off x="4686300" y="10121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6" name="直線コネクタ 115"/>
        <xdr:cNvCxnSpPr/>
      </xdr:nvCxnSpPr>
      <xdr:spPr>
        <a:xfrm>
          <a:off x="4546600" y="1011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166370</xdr:rowOff>
    </xdr:from>
    <xdr:ext cx="690245" cy="257810"/>
    <xdr:sp macro="" textlink="">
      <xdr:nvSpPr>
        <xdr:cNvPr id="117" name="物件費最大値テキスト"/>
        <xdr:cNvSpPr txBox="1"/>
      </xdr:nvSpPr>
      <xdr:spPr>
        <a:xfrm>
          <a:off x="4686300" y="856742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47625</xdr:rowOff>
    </xdr:from>
    <xdr:to xmlns:xdr="http://schemas.openxmlformats.org/drawingml/2006/spreadsheetDrawing">
      <xdr:col>24</xdr:col>
      <xdr:colOff>152400</xdr:colOff>
      <xdr:row>51</xdr:row>
      <xdr:rowOff>47625</xdr:rowOff>
    </xdr:to>
    <xdr:cxnSp macro="">
      <xdr:nvCxnSpPr>
        <xdr:cNvPr id="118" name="直線コネクタ 117"/>
        <xdr:cNvCxnSpPr/>
      </xdr:nvCxnSpPr>
      <xdr:spPr>
        <a:xfrm>
          <a:off x="4546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135890</xdr:rowOff>
    </xdr:from>
    <xdr:to xmlns:xdr="http://schemas.openxmlformats.org/drawingml/2006/spreadsheetDrawing">
      <xdr:col>24</xdr:col>
      <xdr:colOff>63500</xdr:colOff>
      <xdr:row>57</xdr:row>
      <xdr:rowOff>27305</xdr:rowOff>
    </xdr:to>
    <xdr:cxnSp macro="">
      <xdr:nvCxnSpPr>
        <xdr:cNvPr id="119" name="直線コネクタ 118"/>
        <xdr:cNvCxnSpPr/>
      </xdr:nvCxnSpPr>
      <xdr:spPr>
        <a:xfrm flipV="1">
          <a:off x="3797300" y="973709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86360</xdr:rowOff>
    </xdr:from>
    <xdr:ext cx="598805" cy="257810"/>
    <xdr:sp macro="" textlink="">
      <xdr:nvSpPr>
        <xdr:cNvPr id="120" name="物件費平均値テキスト"/>
        <xdr:cNvSpPr txBox="1"/>
      </xdr:nvSpPr>
      <xdr:spPr>
        <a:xfrm>
          <a:off x="4686300" y="98590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107315</xdr:rowOff>
    </xdr:from>
    <xdr:to xmlns:xdr="http://schemas.openxmlformats.org/drawingml/2006/spreadsheetDrawing">
      <xdr:col>24</xdr:col>
      <xdr:colOff>114300</xdr:colOff>
      <xdr:row>58</xdr:row>
      <xdr:rowOff>37465</xdr:rowOff>
    </xdr:to>
    <xdr:sp macro="" textlink="">
      <xdr:nvSpPr>
        <xdr:cNvPr id="121" name="フローチャート: 判断 120"/>
        <xdr:cNvSpPr/>
      </xdr:nvSpPr>
      <xdr:spPr>
        <a:xfrm>
          <a:off x="4584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27305</xdr:rowOff>
    </xdr:from>
    <xdr:to xmlns:xdr="http://schemas.openxmlformats.org/drawingml/2006/spreadsheetDrawing">
      <xdr:col>19</xdr:col>
      <xdr:colOff>177800</xdr:colOff>
      <xdr:row>57</xdr:row>
      <xdr:rowOff>27940</xdr:rowOff>
    </xdr:to>
    <xdr:cxnSp macro="">
      <xdr:nvCxnSpPr>
        <xdr:cNvPr id="122" name="直線コネクタ 121"/>
        <xdr:cNvCxnSpPr/>
      </xdr:nvCxnSpPr>
      <xdr:spPr>
        <a:xfrm flipV="1">
          <a:off x="2908300" y="97999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66040</xdr:rowOff>
    </xdr:to>
    <xdr:sp macro="" textlink="">
      <xdr:nvSpPr>
        <xdr:cNvPr id="123" name="フローチャート: 判断 122"/>
        <xdr:cNvSpPr/>
      </xdr:nvSpPr>
      <xdr:spPr>
        <a:xfrm>
          <a:off x="3746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57150</xdr:rowOff>
    </xdr:from>
    <xdr:ext cx="597535" cy="259080"/>
    <xdr:sp macro="" textlink="">
      <xdr:nvSpPr>
        <xdr:cNvPr id="124" name="テキスト ボックス 123"/>
        <xdr:cNvSpPr txBox="1"/>
      </xdr:nvSpPr>
      <xdr:spPr>
        <a:xfrm>
          <a:off x="3497580" y="10001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128270</xdr:rowOff>
    </xdr:from>
    <xdr:to xmlns:xdr="http://schemas.openxmlformats.org/drawingml/2006/spreadsheetDrawing">
      <xdr:col>15</xdr:col>
      <xdr:colOff>50800</xdr:colOff>
      <xdr:row>57</xdr:row>
      <xdr:rowOff>27940</xdr:rowOff>
    </xdr:to>
    <xdr:cxnSp macro="">
      <xdr:nvCxnSpPr>
        <xdr:cNvPr id="125" name="直線コネクタ 124"/>
        <xdr:cNvCxnSpPr/>
      </xdr:nvCxnSpPr>
      <xdr:spPr>
        <a:xfrm>
          <a:off x="2019300" y="97294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147320</xdr:rowOff>
    </xdr:from>
    <xdr:to xmlns:xdr="http://schemas.openxmlformats.org/drawingml/2006/spreadsheetDrawing">
      <xdr:col>15</xdr:col>
      <xdr:colOff>101600</xdr:colOff>
      <xdr:row>58</xdr:row>
      <xdr:rowOff>77470</xdr:rowOff>
    </xdr:to>
    <xdr:sp macro="" textlink="">
      <xdr:nvSpPr>
        <xdr:cNvPr id="126" name="フローチャート: 判断 125"/>
        <xdr:cNvSpPr/>
      </xdr:nvSpPr>
      <xdr:spPr>
        <a:xfrm>
          <a:off x="2857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68580</xdr:rowOff>
    </xdr:from>
    <xdr:ext cx="597535" cy="259080"/>
    <xdr:sp macro="" textlink="">
      <xdr:nvSpPr>
        <xdr:cNvPr id="127" name="テキスト ボックス 126"/>
        <xdr:cNvSpPr txBox="1"/>
      </xdr:nvSpPr>
      <xdr:spPr>
        <a:xfrm>
          <a:off x="2608580" y="100126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128270</xdr:rowOff>
    </xdr:from>
    <xdr:to xmlns:xdr="http://schemas.openxmlformats.org/drawingml/2006/spreadsheetDrawing">
      <xdr:col>10</xdr:col>
      <xdr:colOff>114300</xdr:colOff>
      <xdr:row>57</xdr:row>
      <xdr:rowOff>58420</xdr:rowOff>
    </xdr:to>
    <xdr:cxnSp macro="">
      <xdr:nvCxnSpPr>
        <xdr:cNvPr id="128" name="直線コネクタ 127"/>
        <xdr:cNvCxnSpPr/>
      </xdr:nvCxnSpPr>
      <xdr:spPr>
        <a:xfrm flipV="1">
          <a:off x="1130300" y="97294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151765</xdr:rowOff>
    </xdr:from>
    <xdr:to xmlns:xdr="http://schemas.openxmlformats.org/drawingml/2006/spreadsheetDrawing">
      <xdr:col>10</xdr:col>
      <xdr:colOff>165100</xdr:colOff>
      <xdr:row>58</xdr:row>
      <xdr:rowOff>81915</xdr:rowOff>
    </xdr:to>
    <xdr:sp macro="" textlink="">
      <xdr:nvSpPr>
        <xdr:cNvPr id="129" name="フローチャート: 判断 128"/>
        <xdr:cNvSpPr/>
      </xdr:nvSpPr>
      <xdr:spPr>
        <a:xfrm>
          <a:off x="196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73025</xdr:rowOff>
    </xdr:from>
    <xdr:ext cx="597535" cy="259080"/>
    <xdr:sp macro="" textlink="">
      <xdr:nvSpPr>
        <xdr:cNvPr id="130" name="テキスト ボックス 129"/>
        <xdr:cNvSpPr txBox="1"/>
      </xdr:nvSpPr>
      <xdr:spPr>
        <a:xfrm>
          <a:off x="1719580" y="10017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156845</xdr:rowOff>
    </xdr:from>
    <xdr:to xmlns:xdr="http://schemas.openxmlformats.org/drawingml/2006/spreadsheetDrawing">
      <xdr:col>6</xdr:col>
      <xdr:colOff>38100</xdr:colOff>
      <xdr:row>58</xdr:row>
      <xdr:rowOff>86995</xdr:rowOff>
    </xdr:to>
    <xdr:sp macro="" textlink="">
      <xdr:nvSpPr>
        <xdr:cNvPr id="131" name="フローチャート: 判断 130"/>
        <xdr:cNvSpPr/>
      </xdr:nvSpPr>
      <xdr:spPr>
        <a:xfrm>
          <a:off x="107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78105</xdr:rowOff>
    </xdr:from>
    <xdr:ext cx="597535" cy="257810"/>
    <xdr:sp macro="" textlink="">
      <xdr:nvSpPr>
        <xdr:cNvPr id="132" name="テキスト ボックス 131"/>
        <xdr:cNvSpPr txBox="1"/>
      </xdr:nvSpPr>
      <xdr:spPr>
        <a:xfrm>
          <a:off x="830580" y="100222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85090</xdr:rowOff>
    </xdr:from>
    <xdr:to xmlns:xdr="http://schemas.openxmlformats.org/drawingml/2006/spreadsheetDrawing">
      <xdr:col>24</xdr:col>
      <xdr:colOff>114300</xdr:colOff>
      <xdr:row>57</xdr:row>
      <xdr:rowOff>15240</xdr:rowOff>
    </xdr:to>
    <xdr:sp macro="" textlink="">
      <xdr:nvSpPr>
        <xdr:cNvPr id="138" name="楕円 137"/>
        <xdr:cNvSpPr/>
      </xdr:nvSpPr>
      <xdr:spPr>
        <a:xfrm>
          <a:off x="45847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107950</xdr:rowOff>
    </xdr:from>
    <xdr:ext cx="598805" cy="259080"/>
    <xdr:sp macro="" textlink="">
      <xdr:nvSpPr>
        <xdr:cNvPr id="139" name="物件費該当値テキスト"/>
        <xdr:cNvSpPr txBox="1"/>
      </xdr:nvSpPr>
      <xdr:spPr>
        <a:xfrm>
          <a:off x="4686300" y="9537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147955</xdr:rowOff>
    </xdr:from>
    <xdr:to xmlns:xdr="http://schemas.openxmlformats.org/drawingml/2006/spreadsheetDrawing">
      <xdr:col>20</xdr:col>
      <xdr:colOff>38100</xdr:colOff>
      <xdr:row>57</xdr:row>
      <xdr:rowOff>78105</xdr:rowOff>
    </xdr:to>
    <xdr:sp macro="" textlink="">
      <xdr:nvSpPr>
        <xdr:cNvPr id="140" name="楕円 139"/>
        <xdr:cNvSpPr/>
      </xdr:nvSpPr>
      <xdr:spPr>
        <a:xfrm>
          <a:off x="3746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94615</xdr:rowOff>
    </xdr:from>
    <xdr:ext cx="597535" cy="259080"/>
    <xdr:sp macro="" textlink="">
      <xdr:nvSpPr>
        <xdr:cNvPr id="141" name="テキスト ボックス 140"/>
        <xdr:cNvSpPr txBox="1"/>
      </xdr:nvSpPr>
      <xdr:spPr>
        <a:xfrm>
          <a:off x="3497580" y="9524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148590</xdr:rowOff>
    </xdr:from>
    <xdr:to xmlns:xdr="http://schemas.openxmlformats.org/drawingml/2006/spreadsheetDrawing">
      <xdr:col>15</xdr:col>
      <xdr:colOff>101600</xdr:colOff>
      <xdr:row>57</xdr:row>
      <xdr:rowOff>78740</xdr:rowOff>
    </xdr:to>
    <xdr:sp macro="" textlink="">
      <xdr:nvSpPr>
        <xdr:cNvPr id="142" name="楕円 141"/>
        <xdr:cNvSpPr/>
      </xdr:nvSpPr>
      <xdr:spPr>
        <a:xfrm>
          <a:off x="28575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95250</xdr:rowOff>
    </xdr:from>
    <xdr:ext cx="597535" cy="259080"/>
    <xdr:sp macro="" textlink="">
      <xdr:nvSpPr>
        <xdr:cNvPr id="143" name="テキスト ボックス 142"/>
        <xdr:cNvSpPr txBox="1"/>
      </xdr:nvSpPr>
      <xdr:spPr>
        <a:xfrm>
          <a:off x="2608580" y="9525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77470</xdr:rowOff>
    </xdr:from>
    <xdr:to xmlns:xdr="http://schemas.openxmlformats.org/drawingml/2006/spreadsheetDrawing">
      <xdr:col>10</xdr:col>
      <xdr:colOff>165100</xdr:colOff>
      <xdr:row>57</xdr:row>
      <xdr:rowOff>7620</xdr:rowOff>
    </xdr:to>
    <xdr:sp macro="" textlink="">
      <xdr:nvSpPr>
        <xdr:cNvPr id="144" name="楕円 143"/>
        <xdr:cNvSpPr/>
      </xdr:nvSpPr>
      <xdr:spPr>
        <a:xfrm>
          <a:off x="1968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24130</xdr:rowOff>
    </xdr:from>
    <xdr:ext cx="597535" cy="259080"/>
    <xdr:sp macro="" textlink="">
      <xdr:nvSpPr>
        <xdr:cNvPr id="145" name="テキスト ボックス 144"/>
        <xdr:cNvSpPr txBox="1"/>
      </xdr:nvSpPr>
      <xdr:spPr>
        <a:xfrm>
          <a:off x="1719580" y="94538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7620</xdr:rowOff>
    </xdr:from>
    <xdr:to xmlns:xdr="http://schemas.openxmlformats.org/drawingml/2006/spreadsheetDrawing">
      <xdr:col>6</xdr:col>
      <xdr:colOff>38100</xdr:colOff>
      <xdr:row>57</xdr:row>
      <xdr:rowOff>109220</xdr:rowOff>
    </xdr:to>
    <xdr:sp macro="" textlink="">
      <xdr:nvSpPr>
        <xdr:cNvPr id="146" name="楕円 145"/>
        <xdr:cNvSpPr/>
      </xdr:nvSpPr>
      <xdr:spPr>
        <a:xfrm>
          <a:off x="1079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125730</xdr:rowOff>
    </xdr:from>
    <xdr:ext cx="597535" cy="259080"/>
    <xdr:sp macro="" textlink="">
      <xdr:nvSpPr>
        <xdr:cNvPr id="147" name="テキスト ボックス 146"/>
        <xdr:cNvSpPr txBox="1"/>
      </xdr:nvSpPr>
      <xdr:spPr>
        <a:xfrm>
          <a:off x="830580" y="9555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7650" cy="257810"/>
    <xdr:sp macro="" textlink="">
      <xdr:nvSpPr>
        <xdr:cNvPr id="159" name="テキスト ボックス 158"/>
        <xdr:cNvSpPr txBox="1"/>
      </xdr:nvSpPr>
      <xdr:spPr>
        <a:xfrm>
          <a:off x="513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4360" cy="257810"/>
    <xdr:sp macro="" textlink="">
      <xdr:nvSpPr>
        <xdr:cNvPr id="163" name="テキスト ボックス 162"/>
        <xdr:cNvSpPr txBox="1"/>
      </xdr:nvSpPr>
      <xdr:spPr>
        <a:xfrm>
          <a:off x="166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5" name="テキスト ボックス 164"/>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135890</xdr:rowOff>
    </xdr:from>
    <xdr:to xmlns:xdr="http://schemas.openxmlformats.org/drawingml/2006/spreadsheetDrawing">
      <xdr:col>24</xdr:col>
      <xdr:colOff>62865</xdr:colOff>
      <xdr:row>78</xdr:row>
      <xdr:rowOff>25400</xdr:rowOff>
    </xdr:to>
    <xdr:cxnSp macro="">
      <xdr:nvCxnSpPr>
        <xdr:cNvPr id="167" name="直線コネクタ 166"/>
        <xdr:cNvCxnSpPr/>
      </xdr:nvCxnSpPr>
      <xdr:spPr>
        <a:xfrm flipV="1">
          <a:off x="4633595" y="121373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29210</xdr:rowOff>
    </xdr:from>
    <xdr:ext cx="249555" cy="257810"/>
    <xdr:sp macro="" textlink="">
      <xdr:nvSpPr>
        <xdr:cNvPr id="168" name="維持補修費最小値テキスト"/>
        <xdr:cNvSpPr txBox="1"/>
      </xdr:nvSpPr>
      <xdr:spPr>
        <a:xfrm>
          <a:off x="4686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25400</xdr:rowOff>
    </xdr:from>
    <xdr:to xmlns:xdr="http://schemas.openxmlformats.org/drawingml/2006/spreadsheetDrawing">
      <xdr:col>24</xdr:col>
      <xdr:colOff>152400</xdr:colOff>
      <xdr:row>78</xdr:row>
      <xdr:rowOff>25400</xdr:rowOff>
    </xdr:to>
    <xdr:cxnSp macro="">
      <xdr:nvCxnSpPr>
        <xdr:cNvPr id="169" name="直線コネクタ 168"/>
        <xdr:cNvCxnSpPr/>
      </xdr:nvCxnSpPr>
      <xdr:spPr>
        <a:xfrm>
          <a:off x="4546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82550</xdr:rowOff>
    </xdr:from>
    <xdr:ext cx="598805" cy="259080"/>
    <xdr:sp macro="" textlink="">
      <xdr:nvSpPr>
        <xdr:cNvPr id="170" name="維持補修費最大値テキスト"/>
        <xdr:cNvSpPr txBox="1"/>
      </xdr:nvSpPr>
      <xdr:spPr>
        <a:xfrm>
          <a:off x="4686300" y="11912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135890</xdr:rowOff>
    </xdr:from>
    <xdr:to xmlns:xdr="http://schemas.openxmlformats.org/drawingml/2006/spreadsheetDrawing">
      <xdr:col>24</xdr:col>
      <xdr:colOff>152400</xdr:colOff>
      <xdr:row>70</xdr:row>
      <xdr:rowOff>135890</xdr:rowOff>
    </xdr:to>
    <xdr:cxnSp macro="">
      <xdr:nvCxnSpPr>
        <xdr:cNvPr id="171" name="直線コネクタ 170"/>
        <xdr:cNvCxnSpPr/>
      </xdr:nvCxnSpPr>
      <xdr:spPr>
        <a:xfrm>
          <a:off x="4546600" y="1213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98425</xdr:rowOff>
    </xdr:from>
    <xdr:to xmlns:xdr="http://schemas.openxmlformats.org/drawingml/2006/spreadsheetDrawing">
      <xdr:col>24</xdr:col>
      <xdr:colOff>63500</xdr:colOff>
      <xdr:row>77</xdr:row>
      <xdr:rowOff>107315</xdr:rowOff>
    </xdr:to>
    <xdr:cxnSp macro="">
      <xdr:nvCxnSpPr>
        <xdr:cNvPr id="172" name="直線コネクタ 171"/>
        <xdr:cNvCxnSpPr/>
      </xdr:nvCxnSpPr>
      <xdr:spPr>
        <a:xfrm flipV="1">
          <a:off x="3797300" y="1330007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116840</xdr:rowOff>
    </xdr:from>
    <xdr:ext cx="534670" cy="259080"/>
    <xdr:sp macro="" textlink="">
      <xdr:nvSpPr>
        <xdr:cNvPr id="173" name="維持補修費平均値テキスト"/>
        <xdr:cNvSpPr txBox="1"/>
      </xdr:nvSpPr>
      <xdr:spPr>
        <a:xfrm>
          <a:off x="4686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93980</xdr:rowOff>
    </xdr:from>
    <xdr:to xmlns:xdr="http://schemas.openxmlformats.org/drawingml/2006/spreadsheetDrawing">
      <xdr:col>24</xdr:col>
      <xdr:colOff>114300</xdr:colOff>
      <xdr:row>77</xdr:row>
      <xdr:rowOff>24130</xdr:rowOff>
    </xdr:to>
    <xdr:sp macro="" textlink="">
      <xdr:nvSpPr>
        <xdr:cNvPr id="174" name="フローチャート: 判断 173"/>
        <xdr:cNvSpPr/>
      </xdr:nvSpPr>
      <xdr:spPr>
        <a:xfrm>
          <a:off x="4584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104140</xdr:rowOff>
    </xdr:from>
    <xdr:to xmlns:xdr="http://schemas.openxmlformats.org/drawingml/2006/spreadsheetDrawing">
      <xdr:col>19</xdr:col>
      <xdr:colOff>177800</xdr:colOff>
      <xdr:row>77</xdr:row>
      <xdr:rowOff>107315</xdr:rowOff>
    </xdr:to>
    <xdr:cxnSp macro="">
      <xdr:nvCxnSpPr>
        <xdr:cNvPr id="175" name="直線コネクタ 174"/>
        <xdr:cNvCxnSpPr/>
      </xdr:nvCxnSpPr>
      <xdr:spPr>
        <a:xfrm>
          <a:off x="2908300" y="133057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107950</xdr:rowOff>
    </xdr:from>
    <xdr:to xmlns:xdr="http://schemas.openxmlformats.org/drawingml/2006/spreadsheetDrawing">
      <xdr:col>20</xdr:col>
      <xdr:colOff>38100</xdr:colOff>
      <xdr:row>77</xdr:row>
      <xdr:rowOff>38100</xdr:rowOff>
    </xdr:to>
    <xdr:sp macro="" textlink="">
      <xdr:nvSpPr>
        <xdr:cNvPr id="176" name="フローチャート: 判断 175"/>
        <xdr:cNvSpPr/>
      </xdr:nvSpPr>
      <xdr:spPr>
        <a:xfrm>
          <a:off x="3746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54610</xdr:rowOff>
    </xdr:from>
    <xdr:ext cx="533400" cy="257810"/>
    <xdr:sp macro="" textlink="">
      <xdr:nvSpPr>
        <xdr:cNvPr id="177" name="テキスト ボックス 176"/>
        <xdr:cNvSpPr txBox="1"/>
      </xdr:nvSpPr>
      <xdr:spPr>
        <a:xfrm>
          <a:off x="3529965" y="12913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104140</xdr:rowOff>
    </xdr:from>
    <xdr:to xmlns:xdr="http://schemas.openxmlformats.org/drawingml/2006/spreadsheetDrawing">
      <xdr:col>15</xdr:col>
      <xdr:colOff>50800</xdr:colOff>
      <xdr:row>77</xdr:row>
      <xdr:rowOff>128905</xdr:rowOff>
    </xdr:to>
    <xdr:cxnSp macro="">
      <xdr:nvCxnSpPr>
        <xdr:cNvPr id="178" name="直線コネクタ 177"/>
        <xdr:cNvCxnSpPr/>
      </xdr:nvCxnSpPr>
      <xdr:spPr>
        <a:xfrm flipV="1">
          <a:off x="2019300" y="133057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79" name="フローチャート: 判断 178"/>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77470</xdr:rowOff>
    </xdr:from>
    <xdr:ext cx="533400" cy="257810"/>
    <xdr:sp macro="" textlink="">
      <xdr:nvSpPr>
        <xdr:cNvPr id="180" name="テキスト ボックス 179"/>
        <xdr:cNvSpPr txBox="1"/>
      </xdr:nvSpPr>
      <xdr:spPr>
        <a:xfrm>
          <a:off x="2640965" y="12936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128270</xdr:rowOff>
    </xdr:from>
    <xdr:to xmlns:xdr="http://schemas.openxmlformats.org/drawingml/2006/spreadsheetDrawing">
      <xdr:col>10</xdr:col>
      <xdr:colOff>114300</xdr:colOff>
      <xdr:row>77</xdr:row>
      <xdr:rowOff>128905</xdr:rowOff>
    </xdr:to>
    <xdr:cxnSp macro="">
      <xdr:nvCxnSpPr>
        <xdr:cNvPr id="181" name="直線コネクタ 180"/>
        <xdr:cNvCxnSpPr/>
      </xdr:nvCxnSpPr>
      <xdr:spPr>
        <a:xfrm>
          <a:off x="1130300" y="133299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182" name="フローチャート: 判断 181"/>
        <xdr:cNvSpPr/>
      </xdr:nvSpPr>
      <xdr:spPr>
        <a:xfrm>
          <a:off x="196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121920</xdr:rowOff>
    </xdr:from>
    <xdr:ext cx="533400" cy="257810"/>
    <xdr:sp macro="" textlink="">
      <xdr:nvSpPr>
        <xdr:cNvPr id="183" name="テキスト ボックス 182"/>
        <xdr:cNvSpPr txBox="1"/>
      </xdr:nvSpPr>
      <xdr:spPr>
        <a:xfrm>
          <a:off x="1751965" y="12980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163195</xdr:rowOff>
    </xdr:from>
    <xdr:to xmlns:xdr="http://schemas.openxmlformats.org/drawingml/2006/spreadsheetDrawing">
      <xdr:col>6</xdr:col>
      <xdr:colOff>38100</xdr:colOff>
      <xdr:row>77</xdr:row>
      <xdr:rowOff>93345</xdr:rowOff>
    </xdr:to>
    <xdr:sp macro="" textlink="">
      <xdr:nvSpPr>
        <xdr:cNvPr id="184" name="フローチャート: 判断 183"/>
        <xdr:cNvSpPr/>
      </xdr:nvSpPr>
      <xdr:spPr>
        <a:xfrm>
          <a:off x="107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109855</xdr:rowOff>
    </xdr:from>
    <xdr:ext cx="533400" cy="257810"/>
    <xdr:sp macro="" textlink="">
      <xdr:nvSpPr>
        <xdr:cNvPr id="185" name="テキスト ボックス 184"/>
        <xdr:cNvSpPr txBox="1"/>
      </xdr:nvSpPr>
      <xdr:spPr>
        <a:xfrm>
          <a:off x="862965" y="12968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47625</xdr:rowOff>
    </xdr:from>
    <xdr:to xmlns:xdr="http://schemas.openxmlformats.org/drawingml/2006/spreadsheetDrawing">
      <xdr:col>24</xdr:col>
      <xdr:colOff>114300</xdr:colOff>
      <xdr:row>77</xdr:row>
      <xdr:rowOff>149225</xdr:rowOff>
    </xdr:to>
    <xdr:sp macro="" textlink="">
      <xdr:nvSpPr>
        <xdr:cNvPr id="191" name="楕円 190"/>
        <xdr:cNvSpPr/>
      </xdr:nvSpPr>
      <xdr:spPr>
        <a:xfrm>
          <a:off x="45847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133985</xdr:rowOff>
    </xdr:from>
    <xdr:ext cx="534670" cy="257810"/>
    <xdr:sp macro="" textlink="">
      <xdr:nvSpPr>
        <xdr:cNvPr id="192" name="維持補修費該当値テキスト"/>
        <xdr:cNvSpPr txBox="1"/>
      </xdr:nvSpPr>
      <xdr:spPr>
        <a:xfrm>
          <a:off x="4686300" y="131641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56515</xdr:rowOff>
    </xdr:from>
    <xdr:to xmlns:xdr="http://schemas.openxmlformats.org/drawingml/2006/spreadsheetDrawing">
      <xdr:col>20</xdr:col>
      <xdr:colOff>38100</xdr:colOff>
      <xdr:row>77</xdr:row>
      <xdr:rowOff>158115</xdr:rowOff>
    </xdr:to>
    <xdr:sp macro="" textlink="">
      <xdr:nvSpPr>
        <xdr:cNvPr id="193" name="楕円 192"/>
        <xdr:cNvSpPr/>
      </xdr:nvSpPr>
      <xdr:spPr>
        <a:xfrm>
          <a:off x="3746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149225</xdr:rowOff>
    </xdr:from>
    <xdr:ext cx="533400" cy="259080"/>
    <xdr:sp macro="" textlink="">
      <xdr:nvSpPr>
        <xdr:cNvPr id="194" name="テキスト ボックス 193"/>
        <xdr:cNvSpPr txBox="1"/>
      </xdr:nvSpPr>
      <xdr:spPr>
        <a:xfrm>
          <a:off x="3529965" y="13350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53340</xdr:rowOff>
    </xdr:from>
    <xdr:to xmlns:xdr="http://schemas.openxmlformats.org/drawingml/2006/spreadsheetDrawing">
      <xdr:col>15</xdr:col>
      <xdr:colOff>101600</xdr:colOff>
      <xdr:row>77</xdr:row>
      <xdr:rowOff>154940</xdr:rowOff>
    </xdr:to>
    <xdr:sp macro="" textlink="">
      <xdr:nvSpPr>
        <xdr:cNvPr id="195" name="楕円 194"/>
        <xdr:cNvSpPr/>
      </xdr:nvSpPr>
      <xdr:spPr>
        <a:xfrm>
          <a:off x="2857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146050</xdr:rowOff>
    </xdr:from>
    <xdr:ext cx="533400" cy="257810"/>
    <xdr:sp macro="" textlink="">
      <xdr:nvSpPr>
        <xdr:cNvPr id="196" name="テキスト ボックス 195"/>
        <xdr:cNvSpPr txBox="1"/>
      </xdr:nvSpPr>
      <xdr:spPr>
        <a:xfrm>
          <a:off x="2640965" y="13347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78105</xdr:rowOff>
    </xdr:from>
    <xdr:to xmlns:xdr="http://schemas.openxmlformats.org/drawingml/2006/spreadsheetDrawing">
      <xdr:col>10</xdr:col>
      <xdr:colOff>165100</xdr:colOff>
      <xdr:row>78</xdr:row>
      <xdr:rowOff>8255</xdr:rowOff>
    </xdr:to>
    <xdr:sp macro="" textlink="">
      <xdr:nvSpPr>
        <xdr:cNvPr id="197" name="楕円 196"/>
        <xdr:cNvSpPr/>
      </xdr:nvSpPr>
      <xdr:spPr>
        <a:xfrm>
          <a:off x="1968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170815</xdr:rowOff>
    </xdr:from>
    <xdr:ext cx="533400" cy="258445"/>
    <xdr:sp macro="" textlink="">
      <xdr:nvSpPr>
        <xdr:cNvPr id="198" name="テキスト ボックス 197"/>
        <xdr:cNvSpPr txBox="1"/>
      </xdr:nvSpPr>
      <xdr:spPr>
        <a:xfrm>
          <a:off x="1751965" y="133724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77470</xdr:rowOff>
    </xdr:from>
    <xdr:to xmlns:xdr="http://schemas.openxmlformats.org/drawingml/2006/spreadsheetDrawing">
      <xdr:col>6</xdr:col>
      <xdr:colOff>38100</xdr:colOff>
      <xdr:row>78</xdr:row>
      <xdr:rowOff>7620</xdr:rowOff>
    </xdr:to>
    <xdr:sp macro="" textlink="">
      <xdr:nvSpPr>
        <xdr:cNvPr id="199" name="楕円 198"/>
        <xdr:cNvSpPr/>
      </xdr:nvSpPr>
      <xdr:spPr>
        <a:xfrm>
          <a:off x="1079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170815</xdr:rowOff>
    </xdr:from>
    <xdr:ext cx="533400" cy="258445"/>
    <xdr:sp macro="" textlink="">
      <xdr:nvSpPr>
        <xdr:cNvPr id="200" name="テキスト ボックス 199"/>
        <xdr:cNvSpPr txBox="1"/>
      </xdr:nvSpPr>
      <xdr:spPr>
        <a:xfrm>
          <a:off x="862965" y="133724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2" name="テキスト ボックス 211"/>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6" name="テキスト ボックス 215"/>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18" name="テキスト ボックス 217"/>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0" name="テキスト ボックス 219"/>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82550</xdr:rowOff>
    </xdr:from>
    <xdr:to xmlns:xdr="http://schemas.openxmlformats.org/drawingml/2006/spreadsheetDrawing">
      <xdr:col>24</xdr:col>
      <xdr:colOff>62865</xdr:colOff>
      <xdr:row>97</xdr:row>
      <xdr:rowOff>140335</xdr:rowOff>
    </xdr:to>
    <xdr:cxnSp macro="">
      <xdr:nvCxnSpPr>
        <xdr:cNvPr id="224" name="直線コネクタ 223"/>
        <xdr:cNvCxnSpPr/>
      </xdr:nvCxnSpPr>
      <xdr:spPr>
        <a:xfrm flipV="1">
          <a:off x="4633595" y="1551305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144145</xdr:rowOff>
    </xdr:from>
    <xdr:ext cx="534670" cy="257810"/>
    <xdr:sp macro="" textlink="">
      <xdr:nvSpPr>
        <xdr:cNvPr id="225" name="扶助費最小値テキスト"/>
        <xdr:cNvSpPr txBox="1"/>
      </xdr:nvSpPr>
      <xdr:spPr>
        <a:xfrm>
          <a:off x="4686300" y="16774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140335</xdr:rowOff>
    </xdr:from>
    <xdr:to xmlns:xdr="http://schemas.openxmlformats.org/drawingml/2006/spreadsheetDrawing">
      <xdr:col>24</xdr:col>
      <xdr:colOff>152400</xdr:colOff>
      <xdr:row>97</xdr:row>
      <xdr:rowOff>140335</xdr:rowOff>
    </xdr:to>
    <xdr:cxnSp macro="">
      <xdr:nvCxnSpPr>
        <xdr:cNvPr id="226" name="直線コネクタ 225"/>
        <xdr:cNvCxnSpPr/>
      </xdr:nvCxnSpPr>
      <xdr:spPr>
        <a:xfrm>
          <a:off x="4546600" y="1677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7810"/>
    <xdr:sp macro="" textlink="">
      <xdr:nvSpPr>
        <xdr:cNvPr id="227" name="扶助費最大値テキスト"/>
        <xdr:cNvSpPr txBox="1"/>
      </xdr:nvSpPr>
      <xdr:spPr>
        <a:xfrm>
          <a:off x="4686300" y="15288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82550</xdr:rowOff>
    </xdr:from>
    <xdr:to xmlns:xdr="http://schemas.openxmlformats.org/drawingml/2006/spreadsheetDrawing">
      <xdr:col>24</xdr:col>
      <xdr:colOff>152400</xdr:colOff>
      <xdr:row>90</xdr:row>
      <xdr:rowOff>82550</xdr:rowOff>
    </xdr:to>
    <xdr:cxnSp macro="">
      <xdr:nvCxnSpPr>
        <xdr:cNvPr id="228" name="直線コネクタ 227"/>
        <xdr:cNvCxnSpPr/>
      </xdr:nvCxnSpPr>
      <xdr:spPr>
        <a:xfrm>
          <a:off x="4546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1270</xdr:rowOff>
    </xdr:from>
    <xdr:to xmlns:xdr="http://schemas.openxmlformats.org/drawingml/2006/spreadsheetDrawing">
      <xdr:col>24</xdr:col>
      <xdr:colOff>63500</xdr:colOff>
      <xdr:row>97</xdr:row>
      <xdr:rowOff>72390</xdr:rowOff>
    </xdr:to>
    <xdr:cxnSp macro="">
      <xdr:nvCxnSpPr>
        <xdr:cNvPr id="229" name="直線コネクタ 228"/>
        <xdr:cNvCxnSpPr/>
      </xdr:nvCxnSpPr>
      <xdr:spPr>
        <a:xfrm>
          <a:off x="3797300" y="1663192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48260</xdr:rowOff>
    </xdr:from>
    <xdr:ext cx="534670" cy="259080"/>
    <xdr:sp macro="" textlink="">
      <xdr:nvSpPr>
        <xdr:cNvPr id="230" name="扶助費平均値テキスト"/>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1" name="フローチャート: 判断 230"/>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1270</xdr:rowOff>
    </xdr:from>
    <xdr:to xmlns:xdr="http://schemas.openxmlformats.org/drawingml/2006/spreadsheetDrawing">
      <xdr:col>19</xdr:col>
      <xdr:colOff>177800</xdr:colOff>
      <xdr:row>98</xdr:row>
      <xdr:rowOff>25400</xdr:rowOff>
    </xdr:to>
    <xdr:cxnSp macro="">
      <xdr:nvCxnSpPr>
        <xdr:cNvPr id="232" name="直線コネクタ 231"/>
        <xdr:cNvCxnSpPr/>
      </xdr:nvCxnSpPr>
      <xdr:spPr>
        <a:xfrm flipV="1">
          <a:off x="2908300" y="1663192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133985</xdr:rowOff>
    </xdr:from>
    <xdr:to xmlns:xdr="http://schemas.openxmlformats.org/drawingml/2006/spreadsheetDrawing">
      <xdr:col>20</xdr:col>
      <xdr:colOff>38100</xdr:colOff>
      <xdr:row>95</xdr:row>
      <xdr:rowOff>64135</xdr:rowOff>
    </xdr:to>
    <xdr:sp macro="" textlink="">
      <xdr:nvSpPr>
        <xdr:cNvPr id="233" name="フローチャート: 判断 232"/>
        <xdr:cNvSpPr/>
      </xdr:nvSpPr>
      <xdr:spPr>
        <a:xfrm>
          <a:off x="3746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80645</xdr:rowOff>
    </xdr:from>
    <xdr:ext cx="533400" cy="259080"/>
    <xdr:sp macro="" textlink="">
      <xdr:nvSpPr>
        <xdr:cNvPr id="234" name="テキスト ボックス 233"/>
        <xdr:cNvSpPr txBox="1"/>
      </xdr:nvSpPr>
      <xdr:spPr>
        <a:xfrm>
          <a:off x="3529965"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163830</xdr:rowOff>
    </xdr:from>
    <xdr:to xmlns:xdr="http://schemas.openxmlformats.org/drawingml/2006/spreadsheetDrawing">
      <xdr:col>15</xdr:col>
      <xdr:colOff>50800</xdr:colOff>
      <xdr:row>98</xdr:row>
      <xdr:rowOff>25400</xdr:rowOff>
    </xdr:to>
    <xdr:cxnSp macro="">
      <xdr:nvCxnSpPr>
        <xdr:cNvPr id="235" name="直線コネクタ 234"/>
        <xdr:cNvCxnSpPr/>
      </xdr:nvCxnSpPr>
      <xdr:spPr>
        <a:xfrm>
          <a:off x="2019300" y="167944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3400" cy="259080"/>
    <xdr:sp macro="" textlink="">
      <xdr:nvSpPr>
        <xdr:cNvPr id="237" name="テキスト ボックス 236"/>
        <xdr:cNvSpPr txBox="1"/>
      </xdr:nvSpPr>
      <xdr:spPr>
        <a:xfrm>
          <a:off x="26409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147955</xdr:rowOff>
    </xdr:from>
    <xdr:to xmlns:xdr="http://schemas.openxmlformats.org/drawingml/2006/spreadsheetDrawing">
      <xdr:col>10</xdr:col>
      <xdr:colOff>114300</xdr:colOff>
      <xdr:row>97</xdr:row>
      <xdr:rowOff>163830</xdr:rowOff>
    </xdr:to>
    <xdr:cxnSp macro="">
      <xdr:nvCxnSpPr>
        <xdr:cNvPr id="238" name="直線コネクタ 237"/>
        <xdr:cNvCxnSpPr/>
      </xdr:nvCxnSpPr>
      <xdr:spPr>
        <a:xfrm>
          <a:off x="1130300" y="167786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68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33400" cy="259080"/>
    <xdr:sp macro="" textlink="">
      <xdr:nvSpPr>
        <xdr:cNvPr id="240" name="テキスト ボックス 239"/>
        <xdr:cNvSpPr txBox="1"/>
      </xdr:nvSpPr>
      <xdr:spPr>
        <a:xfrm>
          <a:off x="1751965" y="16223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795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125730</xdr:rowOff>
    </xdr:from>
    <xdr:ext cx="533400" cy="259080"/>
    <xdr:sp macro="" textlink="">
      <xdr:nvSpPr>
        <xdr:cNvPr id="242" name="テキスト ボックス 241"/>
        <xdr:cNvSpPr txBox="1"/>
      </xdr:nvSpPr>
      <xdr:spPr>
        <a:xfrm>
          <a:off x="862965" y="16242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21590</xdr:rowOff>
    </xdr:from>
    <xdr:to xmlns:xdr="http://schemas.openxmlformats.org/drawingml/2006/spreadsheetDrawing">
      <xdr:col>24</xdr:col>
      <xdr:colOff>114300</xdr:colOff>
      <xdr:row>97</xdr:row>
      <xdr:rowOff>123190</xdr:rowOff>
    </xdr:to>
    <xdr:sp macro="" textlink="">
      <xdr:nvSpPr>
        <xdr:cNvPr id="248" name="楕円 247"/>
        <xdr:cNvSpPr/>
      </xdr:nvSpPr>
      <xdr:spPr>
        <a:xfrm>
          <a:off x="45847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107950</xdr:rowOff>
    </xdr:from>
    <xdr:ext cx="534670" cy="259080"/>
    <xdr:sp macro="" textlink="">
      <xdr:nvSpPr>
        <xdr:cNvPr id="249" name="扶助費該当値テキスト"/>
        <xdr:cNvSpPr txBox="1"/>
      </xdr:nvSpPr>
      <xdr:spPr>
        <a:xfrm>
          <a:off x="4686300" y="1656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121920</xdr:rowOff>
    </xdr:from>
    <xdr:to xmlns:xdr="http://schemas.openxmlformats.org/drawingml/2006/spreadsheetDrawing">
      <xdr:col>20</xdr:col>
      <xdr:colOff>38100</xdr:colOff>
      <xdr:row>97</xdr:row>
      <xdr:rowOff>52070</xdr:rowOff>
    </xdr:to>
    <xdr:sp macro="" textlink="">
      <xdr:nvSpPr>
        <xdr:cNvPr id="250" name="楕円 249"/>
        <xdr:cNvSpPr/>
      </xdr:nvSpPr>
      <xdr:spPr>
        <a:xfrm>
          <a:off x="37465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43180</xdr:rowOff>
    </xdr:from>
    <xdr:ext cx="533400" cy="257810"/>
    <xdr:sp macro="" textlink="">
      <xdr:nvSpPr>
        <xdr:cNvPr id="251" name="テキスト ボックス 250"/>
        <xdr:cNvSpPr txBox="1"/>
      </xdr:nvSpPr>
      <xdr:spPr>
        <a:xfrm>
          <a:off x="3529965" y="16673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146050</xdr:rowOff>
    </xdr:from>
    <xdr:to xmlns:xdr="http://schemas.openxmlformats.org/drawingml/2006/spreadsheetDrawing">
      <xdr:col>15</xdr:col>
      <xdr:colOff>101600</xdr:colOff>
      <xdr:row>98</xdr:row>
      <xdr:rowOff>76200</xdr:rowOff>
    </xdr:to>
    <xdr:sp macro="" textlink="">
      <xdr:nvSpPr>
        <xdr:cNvPr id="252" name="楕円 251"/>
        <xdr:cNvSpPr/>
      </xdr:nvSpPr>
      <xdr:spPr>
        <a:xfrm>
          <a:off x="2857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67310</xdr:rowOff>
    </xdr:from>
    <xdr:ext cx="533400" cy="259080"/>
    <xdr:sp macro="" textlink="">
      <xdr:nvSpPr>
        <xdr:cNvPr id="253" name="テキスト ボックス 252"/>
        <xdr:cNvSpPr txBox="1"/>
      </xdr:nvSpPr>
      <xdr:spPr>
        <a:xfrm>
          <a:off x="2640965" y="16869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113030</xdr:rowOff>
    </xdr:from>
    <xdr:to xmlns:xdr="http://schemas.openxmlformats.org/drawingml/2006/spreadsheetDrawing">
      <xdr:col>10</xdr:col>
      <xdr:colOff>165100</xdr:colOff>
      <xdr:row>98</xdr:row>
      <xdr:rowOff>43180</xdr:rowOff>
    </xdr:to>
    <xdr:sp macro="" textlink="">
      <xdr:nvSpPr>
        <xdr:cNvPr id="254" name="楕円 253"/>
        <xdr:cNvSpPr/>
      </xdr:nvSpPr>
      <xdr:spPr>
        <a:xfrm>
          <a:off x="19685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34290</xdr:rowOff>
    </xdr:from>
    <xdr:ext cx="533400" cy="259080"/>
    <xdr:sp macro="" textlink="">
      <xdr:nvSpPr>
        <xdr:cNvPr id="255" name="テキスト ボックス 254"/>
        <xdr:cNvSpPr txBox="1"/>
      </xdr:nvSpPr>
      <xdr:spPr>
        <a:xfrm>
          <a:off x="1751965" y="16836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97790</xdr:rowOff>
    </xdr:from>
    <xdr:to xmlns:xdr="http://schemas.openxmlformats.org/drawingml/2006/spreadsheetDrawing">
      <xdr:col>6</xdr:col>
      <xdr:colOff>38100</xdr:colOff>
      <xdr:row>98</xdr:row>
      <xdr:rowOff>27305</xdr:rowOff>
    </xdr:to>
    <xdr:sp macro="" textlink="">
      <xdr:nvSpPr>
        <xdr:cNvPr id="256" name="楕円 255"/>
        <xdr:cNvSpPr/>
      </xdr:nvSpPr>
      <xdr:spPr>
        <a:xfrm>
          <a:off x="1079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18415</xdr:rowOff>
    </xdr:from>
    <xdr:ext cx="533400" cy="257810"/>
    <xdr:sp macro="" textlink="">
      <xdr:nvSpPr>
        <xdr:cNvPr id="257" name="テキスト ボックス 256"/>
        <xdr:cNvSpPr txBox="1"/>
      </xdr:nvSpPr>
      <xdr:spPr>
        <a:xfrm>
          <a:off x="862965" y="168205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69" name="テキスト ボックス 268"/>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1" name="テキスト ボックス 270"/>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3" name="テキスト ボックス 272"/>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5" name="テキスト ボックス 274"/>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7" name="テキスト ボックス 276"/>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79" name="テキスト ボックス 278"/>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3810</xdr:rowOff>
    </xdr:from>
    <xdr:to xmlns:xdr="http://schemas.openxmlformats.org/drawingml/2006/spreadsheetDrawing">
      <xdr:col>54</xdr:col>
      <xdr:colOff>189865</xdr:colOff>
      <xdr:row>38</xdr:row>
      <xdr:rowOff>55880</xdr:rowOff>
    </xdr:to>
    <xdr:cxnSp macro="">
      <xdr:nvCxnSpPr>
        <xdr:cNvPr id="281" name="直線コネクタ 280"/>
        <xdr:cNvCxnSpPr/>
      </xdr:nvCxnSpPr>
      <xdr:spPr>
        <a:xfrm flipV="1">
          <a:off x="10475595" y="531876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59690</xdr:rowOff>
    </xdr:from>
    <xdr:ext cx="534670" cy="259080"/>
    <xdr:sp macro="" textlink="">
      <xdr:nvSpPr>
        <xdr:cNvPr id="282" name="補助費等最小値テキスト"/>
        <xdr:cNvSpPr txBox="1"/>
      </xdr:nvSpPr>
      <xdr:spPr>
        <a:xfrm>
          <a:off x="10528300" y="6574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55880</xdr:rowOff>
    </xdr:from>
    <xdr:to xmlns:xdr="http://schemas.openxmlformats.org/drawingml/2006/spreadsheetDrawing">
      <xdr:col>55</xdr:col>
      <xdr:colOff>88900</xdr:colOff>
      <xdr:row>38</xdr:row>
      <xdr:rowOff>55880</xdr:rowOff>
    </xdr:to>
    <xdr:cxnSp macro="">
      <xdr:nvCxnSpPr>
        <xdr:cNvPr id="283" name="直線コネクタ 282"/>
        <xdr:cNvCxnSpPr/>
      </xdr:nvCxnSpPr>
      <xdr:spPr>
        <a:xfrm>
          <a:off x="10388600" y="657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121920</xdr:rowOff>
    </xdr:from>
    <xdr:ext cx="598805" cy="257810"/>
    <xdr:sp macro="" textlink="">
      <xdr:nvSpPr>
        <xdr:cNvPr id="284" name="補助費等最大値テキスト"/>
        <xdr:cNvSpPr txBox="1"/>
      </xdr:nvSpPr>
      <xdr:spPr>
        <a:xfrm>
          <a:off x="10528300" y="50939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3810</xdr:rowOff>
    </xdr:from>
    <xdr:to xmlns:xdr="http://schemas.openxmlformats.org/drawingml/2006/spreadsheetDrawing">
      <xdr:col>55</xdr:col>
      <xdr:colOff>88900</xdr:colOff>
      <xdr:row>31</xdr:row>
      <xdr:rowOff>3810</xdr:rowOff>
    </xdr:to>
    <xdr:cxnSp macro="">
      <xdr:nvCxnSpPr>
        <xdr:cNvPr id="285" name="直線コネクタ 284"/>
        <xdr:cNvCxnSpPr/>
      </xdr:nvCxnSpPr>
      <xdr:spPr>
        <a:xfrm>
          <a:off x="10388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58420</xdr:rowOff>
    </xdr:from>
    <xdr:to xmlns:xdr="http://schemas.openxmlformats.org/drawingml/2006/spreadsheetDrawing">
      <xdr:col>55</xdr:col>
      <xdr:colOff>0</xdr:colOff>
      <xdr:row>35</xdr:row>
      <xdr:rowOff>168910</xdr:rowOff>
    </xdr:to>
    <xdr:cxnSp macro="">
      <xdr:nvCxnSpPr>
        <xdr:cNvPr id="286" name="直線コネクタ 285"/>
        <xdr:cNvCxnSpPr/>
      </xdr:nvCxnSpPr>
      <xdr:spPr>
        <a:xfrm flipV="1">
          <a:off x="9639300" y="605917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164465</xdr:rowOff>
    </xdr:from>
    <xdr:ext cx="598805" cy="259080"/>
    <xdr:sp macro="" textlink="">
      <xdr:nvSpPr>
        <xdr:cNvPr id="287" name="補助費等平均値テキスト"/>
        <xdr:cNvSpPr txBox="1"/>
      </xdr:nvSpPr>
      <xdr:spPr>
        <a:xfrm>
          <a:off x="10528300" y="6165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14605</xdr:rowOff>
    </xdr:from>
    <xdr:to xmlns:xdr="http://schemas.openxmlformats.org/drawingml/2006/spreadsheetDrawing">
      <xdr:col>55</xdr:col>
      <xdr:colOff>50800</xdr:colOff>
      <xdr:row>36</xdr:row>
      <xdr:rowOff>116205</xdr:rowOff>
    </xdr:to>
    <xdr:sp macro="" textlink="">
      <xdr:nvSpPr>
        <xdr:cNvPr id="288" name="フローチャート: 判断 287"/>
        <xdr:cNvSpPr/>
      </xdr:nvSpPr>
      <xdr:spPr>
        <a:xfrm>
          <a:off x="10426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20320</xdr:rowOff>
    </xdr:from>
    <xdr:to xmlns:xdr="http://schemas.openxmlformats.org/drawingml/2006/spreadsheetDrawing">
      <xdr:col>50</xdr:col>
      <xdr:colOff>114300</xdr:colOff>
      <xdr:row>35</xdr:row>
      <xdr:rowOff>168910</xdr:rowOff>
    </xdr:to>
    <xdr:cxnSp macro="">
      <xdr:nvCxnSpPr>
        <xdr:cNvPr id="289" name="直線コネクタ 288"/>
        <xdr:cNvCxnSpPr/>
      </xdr:nvCxnSpPr>
      <xdr:spPr>
        <a:xfrm>
          <a:off x="8750300" y="602107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55245</xdr:rowOff>
    </xdr:from>
    <xdr:to xmlns:xdr="http://schemas.openxmlformats.org/drawingml/2006/spreadsheetDrawing">
      <xdr:col>50</xdr:col>
      <xdr:colOff>165100</xdr:colOff>
      <xdr:row>36</xdr:row>
      <xdr:rowOff>156845</xdr:rowOff>
    </xdr:to>
    <xdr:sp macro="" textlink="">
      <xdr:nvSpPr>
        <xdr:cNvPr id="290" name="フローチャート: 判断 289"/>
        <xdr:cNvSpPr/>
      </xdr:nvSpPr>
      <xdr:spPr>
        <a:xfrm>
          <a:off x="958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147955</xdr:rowOff>
    </xdr:from>
    <xdr:ext cx="597535" cy="258445"/>
    <xdr:sp macro="" textlink="">
      <xdr:nvSpPr>
        <xdr:cNvPr id="291" name="テキスト ボックス 290"/>
        <xdr:cNvSpPr txBox="1"/>
      </xdr:nvSpPr>
      <xdr:spPr>
        <a:xfrm>
          <a:off x="9339580" y="63201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20320</xdr:rowOff>
    </xdr:from>
    <xdr:to xmlns:xdr="http://schemas.openxmlformats.org/drawingml/2006/spreadsheetDrawing">
      <xdr:col>45</xdr:col>
      <xdr:colOff>177800</xdr:colOff>
      <xdr:row>36</xdr:row>
      <xdr:rowOff>132080</xdr:rowOff>
    </xdr:to>
    <xdr:cxnSp macro="">
      <xdr:nvCxnSpPr>
        <xdr:cNvPr id="292" name="直線コネクタ 291"/>
        <xdr:cNvCxnSpPr/>
      </xdr:nvCxnSpPr>
      <xdr:spPr>
        <a:xfrm flipV="1">
          <a:off x="7861300" y="602107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37465</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699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130175</xdr:rowOff>
    </xdr:from>
    <xdr:ext cx="597535" cy="259080"/>
    <xdr:sp macro="" textlink="">
      <xdr:nvSpPr>
        <xdr:cNvPr id="294" name="テキスト ボックス 293"/>
        <xdr:cNvSpPr txBox="1"/>
      </xdr:nvSpPr>
      <xdr:spPr>
        <a:xfrm>
          <a:off x="8450580" y="61309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40640</xdr:rowOff>
    </xdr:from>
    <xdr:to xmlns:xdr="http://schemas.openxmlformats.org/drawingml/2006/spreadsheetDrawing">
      <xdr:col>41</xdr:col>
      <xdr:colOff>50800</xdr:colOff>
      <xdr:row>36</xdr:row>
      <xdr:rowOff>132080</xdr:rowOff>
    </xdr:to>
    <xdr:cxnSp macro="">
      <xdr:nvCxnSpPr>
        <xdr:cNvPr id="295" name="直線コネクタ 294"/>
        <xdr:cNvCxnSpPr/>
      </xdr:nvCxnSpPr>
      <xdr:spPr>
        <a:xfrm>
          <a:off x="6972300" y="62128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129540</xdr:rowOff>
    </xdr:from>
    <xdr:to xmlns:xdr="http://schemas.openxmlformats.org/drawingml/2006/spreadsheetDrawing">
      <xdr:col>41</xdr:col>
      <xdr:colOff>101600</xdr:colOff>
      <xdr:row>37</xdr:row>
      <xdr:rowOff>59690</xdr:rowOff>
    </xdr:to>
    <xdr:sp macro="" textlink="">
      <xdr:nvSpPr>
        <xdr:cNvPr id="296" name="フローチャート: 判断 295"/>
        <xdr:cNvSpPr/>
      </xdr:nvSpPr>
      <xdr:spPr>
        <a:xfrm>
          <a:off x="7810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50800</xdr:rowOff>
    </xdr:from>
    <xdr:ext cx="597535" cy="259080"/>
    <xdr:sp macro="" textlink="">
      <xdr:nvSpPr>
        <xdr:cNvPr id="297" name="テキスト ボックス 296"/>
        <xdr:cNvSpPr txBox="1"/>
      </xdr:nvSpPr>
      <xdr:spPr>
        <a:xfrm>
          <a:off x="7561580" y="6394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921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69215</xdr:rowOff>
    </xdr:from>
    <xdr:ext cx="597535" cy="259080"/>
    <xdr:sp macro="" textlink="">
      <xdr:nvSpPr>
        <xdr:cNvPr id="299" name="テキスト ボックス 298"/>
        <xdr:cNvSpPr txBox="1"/>
      </xdr:nvSpPr>
      <xdr:spPr>
        <a:xfrm>
          <a:off x="6672580" y="6412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7620</xdr:rowOff>
    </xdr:from>
    <xdr:to xmlns:xdr="http://schemas.openxmlformats.org/drawingml/2006/spreadsheetDrawing">
      <xdr:col>55</xdr:col>
      <xdr:colOff>50800</xdr:colOff>
      <xdr:row>35</xdr:row>
      <xdr:rowOff>109220</xdr:rowOff>
    </xdr:to>
    <xdr:sp macro="" textlink="">
      <xdr:nvSpPr>
        <xdr:cNvPr id="305" name="楕円 304"/>
        <xdr:cNvSpPr/>
      </xdr:nvSpPr>
      <xdr:spPr>
        <a:xfrm>
          <a:off x="104267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30480</xdr:rowOff>
    </xdr:from>
    <xdr:ext cx="598805" cy="257810"/>
    <xdr:sp macro="" textlink="">
      <xdr:nvSpPr>
        <xdr:cNvPr id="306" name="補助費等該当値テキスト"/>
        <xdr:cNvSpPr txBox="1"/>
      </xdr:nvSpPr>
      <xdr:spPr>
        <a:xfrm>
          <a:off x="10528300" y="58597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118110</xdr:rowOff>
    </xdr:from>
    <xdr:to xmlns:xdr="http://schemas.openxmlformats.org/drawingml/2006/spreadsheetDrawing">
      <xdr:col>50</xdr:col>
      <xdr:colOff>165100</xdr:colOff>
      <xdr:row>36</xdr:row>
      <xdr:rowOff>48260</xdr:rowOff>
    </xdr:to>
    <xdr:sp macro="" textlink="">
      <xdr:nvSpPr>
        <xdr:cNvPr id="307" name="楕円 306"/>
        <xdr:cNvSpPr/>
      </xdr:nvSpPr>
      <xdr:spPr>
        <a:xfrm>
          <a:off x="95885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64770</xdr:rowOff>
    </xdr:from>
    <xdr:ext cx="597535" cy="257810"/>
    <xdr:sp macro="" textlink="">
      <xdr:nvSpPr>
        <xdr:cNvPr id="308" name="テキスト ボックス 307"/>
        <xdr:cNvSpPr txBox="1"/>
      </xdr:nvSpPr>
      <xdr:spPr>
        <a:xfrm>
          <a:off x="9339580" y="5894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140970</xdr:rowOff>
    </xdr:from>
    <xdr:to xmlns:xdr="http://schemas.openxmlformats.org/drawingml/2006/spreadsheetDrawing">
      <xdr:col>46</xdr:col>
      <xdr:colOff>38100</xdr:colOff>
      <xdr:row>35</xdr:row>
      <xdr:rowOff>71120</xdr:rowOff>
    </xdr:to>
    <xdr:sp macro="" textlink="">
      <xdr:nvSpPr>
        <xdr:cNvPr id="309" name="楕円 308"/>
        <xdr:cNvSpPr/>
      </xdr:nvSpPr>
      <xdr:spPr>
        <a:xfrm>
          <a:off x="869950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87630</xdr:rowOff>
    </xdr:from>
    <xdr:ext cx="597535" cy="257810"/>
    <xdr:sp macro="" textlink="">
      <xdr:nvSpPr>
        <xdr:cNvPr id="310" name="テキスト ボックス 309"/>
        <xdr:cNvSpPr txBox="1"/>
      </xdr:nvSpPr>
      <xdr:spPr>
        <a:xfrm>
          <a:off x="8450580" y="57454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80645</xdr:rowOff>
    </xdr:from>
    <xdr:to xmlns:xdr="http://schemas.openxmlformats.org/drawingml/2006/spreadsheetDrawing">
      <xdr:col>41</xdr:col>
      <xdr:colOff>101600</xdr:colOff>
      <xdr:row>37</xdr:row>
      <xdr:rowOff>10795</xdr:rowOff>
    </xdr:to>
    <xdr:sp macro="" textlink="">
      <xdr:nvSpPr>
        <xdr:cNvPr id="311" name="楕円 310"/>
        <xdr:cNvSpPr/>
      </xdr:nvSpPr>
      <xdr:spPr>
        <a:xfrm>
          <a:off x="7810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27305</xdr:rowOff>
    </xdr:from>
    <xdr:ext cx="597535" cy="259080"/>
    <xdr:sp macro="" textlink="">
      <xdr:nvSpPr>
        <xdr:cNvPr id="312" name="テキスト ボックス 311"/>
        <xdr:cNvSpPr txBox="1"/>
      </xdr:nvSpPr>
      <xdr:spPr>
        <a:xfrm>
          <a:off x="7561580" y="60280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160655</xdr:rowOff>
    </xdr:from>
    <xdr:to xmlns:xdr="http://schemas.openxmlformats.org/drawingml/2006/spreadsheetDrawing">
      <xdr:col>36</xdr:col>
      <xdr:colOff>165100</xdr:colOff>
      <xdr:row>36</xdr:row>
      <xdr:rowOff>90805</xdr:rowOff>
    </xdr:to>
    <xdr:sp macro="" textlink="">
      <xdr:nvSpPr>
        <xdr:cNvPr id="313" name="楕円 312"/>
        <xdr:cNvSpPr/>
      </xdr:nvSpPr>
      <xdr:spPr>
        <a:xfrm>
          <a:off x="6921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107315</xdr:rowOff>
    </xdr:from>
    <xdr:ext cx="597535" cy="259080"/>
    <xdr:sp macro="" textlink="">
      <xdr:nvSpPr>
        <xdr:cNvPr id="314" name="テキスト ボックス 313"/>
        <xdr:cNvSpPr txBox="1"/>
      </xdr:nvSpPr>
      <xdr:spPr>
        <a:xfrm>
          <a:off x="6672580" y="59366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7650" cy="257810"/>
    <xdr:sp macro="" textlink="">
      <xdr:nvSpPr>
        <xdr:cNvPr id="326" name="テキスト ボックス 325"/>
        <xdr:cNvSpPr txBox="1"/>
      </xdr:nvSpPr>
      <xdr:spPr>
        <a:xfrm>
          <a:off x="6355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4530" cy="257810"/>
    <xdr:sp macro="" textlink="">
      <xdr:nvSpPr>
        <xdr:cNvPr id="328" name="テキスト ボックス 327"/>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4530" cy="257810"/>
    <xdr:sp macro="" textlink="">
      <xdr:nvSpPr>
        <xdr:cNvPr id="330" name="テキスト ボックス 329"/>
        <xdr:cNvSpPr txBox="1"/>
      </xdr:nvSpPr>
      <xdr:spPr>
        <a:xfrm>
          <a:off x="5918200" y="8684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2" name="テキスト ボックス 331"/>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91440</xdr:rowOff>
    </xdr:from>
    <xdr:to xmlns:xdr="http://schemas.openxmlformats.org/drawingml/2006/spreadsheetDrawing">
      <xdr:col>54</xdr:col>
      <xdr:colOff>189865</xdr:colOff>
      <xdr:row>58</xdr:row>
      <xdr:rowOff>15240</xdr:rowOff>
    </xdr:to>
    <xdr:cxnSp macro="">
      <xdr:nvCxnSpPr>
        <xdr:cNvPr id="334" name="直線コネクタ 333"/>
        <xdr:cNvCxnSpPr/>
      </xdr:nvCxnSpPr>
      <xdr:spPr>
        <a:xfrm flipV="1">
          <a:off x="10475595" y="866394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19685</xdr:rowOff>
    </xdr:from>
    <xdr:ext cx="534670" cy="257810"/>
    <xdr:sp macro="" textlink="">
      <xdr:nvSpPr>
        <xdr:cNvPr id="335" name="普通建設事業費最小値テキスト"/>
        <xdr:cNvSpPr txBox="1"/>
      </xdr:nvSpPr>
      <xdr:spPr>
        <a:xfrm>
          <a:off x="10528300" y="9963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xdr:rowOff>
    </xdr:from>
    <xdr:to xmlns:xdr="http://schemas.openxmlformats.org/drawingml/2006/spreadsheetDrawing">
      <xdr:col>55</xdr:col>
      <xdr:colOff>88900</xdr:colOff>
      <xdr:row>58</xdr:row>
      <xdr:rowOff>15240</xdr:rowOff>
    </xdr:to>
    <xdr:cxnSp macro="">
      <xdr:nvCxnSpPr>
        <xdr:cNvPr id="336" name="直線コネクタ 335"/>
        <xdr:cNvCxnSpPr/>
      </xdr:nvCxnSpPr>
      <xdr:spPr>
        <a:xfrm>
          <a:off x="103886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38100</xdr:rowOff>
    </xdr:from>
    <xdr:ext cx="690245" cy="259080"/>
    <xdr:sp macro="" textlink="">
      <xdr:nvSpPr>
        <xdr:cNvPr id="337" name="普通建設事業費最大値テキスト"/>
        <xdr:cNvSpPr txBox="1"/>
      </xdr:nvSpPr>
      <xdr:spPr>
        <a:xfrm>
          <a:off x="10528300" y="8439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91440</xdr:rowOff>
    </xdr:from>
    <xdr:to xmlns:xdr="http://schemas.openxmlformats.org/drawingml/2006/spreadsheetDrawing">
      <xdr:col>55</xdr:col>
      <xdr:colOff>88900</xdr:colOff>
      <xdr:row>50</xdr:row>
      <xdr:rowOff>91440</xdr:rowOff>
    </xdr:to>
    <xdr:cxnSp macro="">
      <xdr:nvCxnSpPr>
        <xdr:cNvPr id="338" name="直線コネクタ 337"/>
        <xdr:cNvCxnSpPr/>
      </xdr:nvCxnSpPr>
      <xdr:spPr>
        <a:xfrm>
          <a:off x="10388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142240</xdr:rowOff>
    </xdr:from>
    <xdr:to xmlns:xdr="http://schemas.openxmlformats.org/drawingml/2006/spreadsheetDrawing">
      <xdr:col>55</xdr:col>
      <xdr:colOff>0</xdr:colOff>
      <xdr:row>56</xdr:row>
      <xdr:rowOff>163830</xdr:rowOff>
    </xdr:to>
    <xdr:cxnSp macro="">
      <xdr:nvCxnSpPr>
        <xdr:cNvPr id="339" name="直線コネクタ 338"/>
        <xdr:cNvCxnSpPr/>
      </xdr:nvCxnSpPr>
      <xdr:spPr>
        <a:xfrm flipV="1">
          <a:off x="9639300" y="974344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134620</xdr:rowOff>
    </xdr:from>
    <xdr:ext cx="598805" cy="257810"/>
    <xdr:sp macro="" textlink="">
      <xdr:nvSpPr>
        <xdr:cNvPr id="340" name="普通建設事業費平均値テキスト"/>
        <xdr:cNvSpPr txBox="1"/>
      </xdr:nvSpPr>
      <xdr:spPr>
        <a:xfrm>
          <a:off x="10528300" y="97358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156210</xdr:rowOff>
    </xdr:from>
    <xdr:to xmlns:xdr="http://schemas.openxmlformats.org/drawingml/2006/spreadsheetDrawing">
      <xdr:col>55</xdr:col>
      <xdr:colOff>50800</xdr:colOff>
      <xdr:row>57</xdr:row>
      <xdr:rowOff>86360</xdr:rowOff>
    </xdr:to>
    <xdr:sp macro="" textlink="">
      <xdr:nvSpPr>
        <xdr:cNvPr id="341" name="フローチャート: 判断 340"/>
        <xdr:cNvSpPr/>
      </xdr:nvSpPr>
      <xdr:spPr>
        <a:xfrm>
          <a:off x="104267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158115</xdr:rowOff>
    </xdr:from>
    <xdr:to xmlns:xdr="http://schemas.openxmlformats.org/drawingml/2006/spreadsheetDrawing">
      <xdr:col>50</xdr:col>
      <xdr:colOff>114300</xdr:colOff>
      <xdr:row>56</xdr:row>
      <xdr:rowOff>163830</xdr:rowOff>
    </xdr:to>
    <xdr:cxnSp macro="">
      <xdr:nvCxnSpPr>
        <xdr:cNvPr id="342" name="直線コネクタ 341"/>
        <xdr:cNvCxnSpPr/>
      </xdr:nvCxnSpPr>
      <xdr:spPr>
        <a:xfrm>
          <a:off x="8750300" y="97593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158750</xdr:rowOff>
    </xdr:from>
    <xdr:to xmlns:xdr="http://schemas.openxmlformats.org/drawingml/2006/spreadsheetDrawing">
      <xdr:col>50</xdr:col>
      <xdr:colOff>165100</xdr:colOff>
      <xdr:row>57</xdr:row>
      <xdr:rowOff>88900</xdr:rowOff>
    </xdr:to>
    <xdr:sp macro="" textlink="">
      <xdr:nvSpPr>
        <xdr:cNvPr id="343" name="フローチャート: 判断 342"/>
        <xdr:cNvSpPr/>
      </xdr:nvSpPr>
      <xdr:spPr>
        <a:xfrm>
          <a:off x="9588500" y="975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80010</xdr:rowOff>
    </xdr:from>
    <xdr:ext cx="597535" cy="259080"/>
    <xdr:sp macro="" textlink="">
      <xdr:nvSpPr>
        <xdr:cNvPr id="344" name="テキスト ボックス 343"/>
        <xdr:cNvSpPr txBox="1"/>
      </xdr:nvSpPr>
      <xdr:spPr>
        <a:xfrm>
          <a:off x="9339580" y="9852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158115</xdr:rowOff>
    </xdr:from>
    <xdr:to xmlns:xdr="http://schemas.openxmlformats.org/drawingml/2006/spreadsheetDrawing">
      <xdr:col>45</xdr:col>
      <xdr:colOff>177800</xdr:colOff>
      <xdr:row>56</xdr:row>
      <xdr:rowOff>162560</xdr:rowOff>
    </xdr:to>
    <xdr:cxnSp macro="">
      <xdr:nvCxnSpPr>
        <xdr:cNvPr id="345" name="直線コネクタ 344"/>
        <xdr:cNvCxnSpPr/>
      </xdr:nvCxnSpPr>
      <xdr:spPr>
        <a:xfrm flipV="1">
          <a:off x="7861300" y="97593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75565</xdr:rowOff>
    </xdr:to>
    <xdr:sp macro="" textlink="">
      <xdr:nvSpPr>
        <xdr:cNvPr id="346" name="フローチャート: 判断 345"/>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66675</xdr:rowOff>
    </xdr:from>
    <xdr:ext cx="597535" cy="257810"/>
    <xdr:sp macro="" textlink="">
      <xdr:nvSpPr>
        <xdr:cNvPr id="347" name="テキスト ボックス 346"/>
        <xdr:cNvSpPr txBox="1"/>
      </xdr:nvSpPr>
      <xdr:spPr>
        <a:xfrm>
          <a:off x="8450580" y="9839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60325</xdr:rowOff>
    </xdr:from>
    <xdr:to xmlns:xdr="http://schemas.openxmlformats.org/drawingml/2006/spreadsheetDrawing">
      <xdr:col>41</xdr:col>
      <xdr:colOff>50800</xdr:colOff>
      <xdr:row>56</xdr:row>
      <xdr:rowOff>162560</xdr:rowOff>
    </xdr:to>
    <xdr:cxnSp macro="">
      <xdr:nvCxnSpPr>
        <xdr:cNvPr id="348" name="直線コネクタ 347"/>
        <xdr:cNvCxnSpPr/>
      </xdr:nvCxnSpPr>
      <xdr:spPr>
        <a:xfrm>
          <a:off x="6972300" y="949007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163830</xdr:rowOff>
    </xdr:from>
    <xdr:to xmlns:xdr="http://schemas.openxmlformats.org/drawingml/2006/spreadsheetDrawing">
      <xdr:col>41</xdr:col>
      <xdr:colOff>101600</xdr:colOff>
      <xdr:row>57</xdr:row>
      <xdr:rowOff>93980</xdr:rowOff>
    </xdr:to>
    <xdr:sp macro="" textlink="">
      <xdr:nvSpPr>
        <xdr:cNvPr id="349" name="フローチャート: 判断 348"/>
        <xdr:cNvSpPr/>
      </xdr:nvSpPr>
      <xdr:spPr>
        <a:xfrm>
          <a:off x="7810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85090</xdr:rowOff>
    </xdr:from>
    <xdr:ext cx="597535" cy="259080"/>
    <xdr:sp macro="" textlink="">
      <xdr:nvSpPr>
        <xdr:cNvPr id="350" name="テキスト ボックス 349"/>
        <xdr:cNvSpPr txBox="1"/>
      </xdr:nvSpPr>
      <xdr:spPr>
        <a:xfrm>
          <a:off x="7561580" y="9857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92710</xdr:rowOff>
    </xdr:to>
    <xdr:sp macro="" textlink="">
      <xdr:nvSpPr>
        <xdr:cNvPr id="351" name="フローチャート: 判断 350"/>
        <xdr:cNvSpPr/>
      </xdr:nvSpPr>
      <xdr:spPr>
        <a:xfrm>
          <a:off x="6921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83820</xdr:rowOff>
    </xdr:from>
    <xdr:ext cx="597535" cy="259080"/>
    <xdr:sp macro="" textlink="">
      <xdr:nvSpPr>
        <xdr:cNvPr id="352" name="テキスト ボックス 351"/>
        <xdr:cNvSpPr txBox="1"/>
      </xdr:nvSpPr>
      <xdr:spPr>
        <a:xfrm>
          <a:off x="6672580" y="9856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91440</xdr:rowOff>
    </xdr:from>
    <xdr:to xmlns:xdr="http://schemas.openxmlformats.org/drawingml/2006/spreadsheetDrawing">
      <xdr:col>55</xdr:col>
      <xdr:colOff>50800</xdr:colOff>
      <xdr:row>57</xdr:row>
      <xdr:rowOff>21590</xdr:rowOff>
    </xdr:to>
    <xdr:sp macro="" textlink="">
      <xdr:nvSpPr>
        <xdr:cNvPr id="358" name="楕円 357"/>
        <xdr:cNvSpPr/>
      </xdr:nvSpPr>
      <xdr:spPr>
        <a:xfrm>
          <a:off x="104267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114300</xdr:rowOff>
    </xdr:from>
    <xdr:ext cx="598805" cy="259080"/>
    <xdr:sp macro="" textlink="">
      <xdr:nvSpPr>
        <xdr:cNvPr id="359" name="普通建設事業費該当値テキスト"/>
        <xdr:cNvSpPr txBox="1"/>
      </xdr:nvSpPr>
      <xdr:spPr>
        <a:xfrm>
          <a:off x="10528300" y="9544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113030</xdr:rowOff>
    </xdr:from>
    <xdr:to xmlns:xdr="http://schemas.openxmlformats.org/drawingml/2006/spreadsheetDrawing">
      <xdr:col>50</xdr:col>
      <xdr:colOff>165100</xdr:colOff>
      <xdr:row>57</xdr:row>
      <xdr:rowOff>43180</xdr:rowOff>
    </xdr:to>
    <xdr:sp macro="" textlink="">
      <xdr:nvSpPr>
        <xdr:cNvPr id="360" name="楕円 359"/>
        <xdr:cNvSpPr/>
      </xdr:nvSpPr>
      <xdr:spPr>
        <a:xfrm>
          <a:off x="9588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59690</xdr:rowOff>
    </xdr:from>
    <xdr:ext cx="597535" cy="259080"/>
    <xdr:sp macro="" textlink="">
      <xdr:nvSpPr>
        <xdr:cNvPr id="361" name="テキスト ボックス 360"/>
        <xdr:cNvSpPr txBox="1"/>
      </xdr:nvSpPr>
      <xdr:spPr>
        <a:xfrm>
          <a:off x="9339580" y="9489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107315</xdr:rowOff>
    </xdr:from>
    <xdr:to xmlns:xdr="http://schemas.openxmlformats.org/drawingml/2006/spreadsheetDrawing">
      <xdr:col>46</xdr:col>
      <xdr:colOff>38100</xdr:colOff>
      <xdr:row>57</xdr:row>
      <xdr:rowOff>37465</xdr:rowOff>
    </xdr:to>
    <xdr:sp macro="" textlink="">
      <xdr:nvSpPr>
        <xdr:cNvPr id="362" name="楕円 361"/>
        <xdr:cNvSpPr/>
      </xdr:nvSpPr>
      <xdr:spPr>
        <a:xfrm>
          <a:off x="869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53975</xdr:rowOff>
    </xdr:from>
    <xdr:ext cx="597535" cy="257810"/>
    <xdr:sp macro="" textlink="">
      <xdr:nvSpPr>
        <xdr:cNvPr id="363" name="テキスト ボックス 362"/>
        <xdr:cNvSpPr txBox="1"/>
      </xdr:nvSpPr>
      <xdr:spPr>
        <a:xfrm>
          <a:off x="8450580" y="9483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111760</xdr:rowOff>
    </xdr:from>
    <xdr:to xmlns:xdr="http://schemas.openxmlformats.org/drawingml/2006/spreadsheetDrawing">
      <xdr:col>41</xdr:col>
      <xdr:colOff>101600</xdr:colOff>
      <xdr:row>57</xdr:row>
      <xdr:rowOff>41910</xdr:rowOff>
    </xdr:to>
    <xdr:sp macro="" textlink="">
      <xdr:nvSpPr>
        <xdr:cNvPr id="364" name="楕円 363"/>
        <xdr:cNvSpPr/>
      </xdr:nvSpPr>
      <xdr:spPr>
        <a:xfrm>
          <a:off x="7810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58420</xdr:rowOff>
    </xdr:from>
    <xdr:ext cx="597535" cy="259080"/>
    <xdr:sp macro="" textlink="">
      <xdr:nvSpPr>
        <xdr:cNvPr id="365" name="テキスト ボックス 364"/>
        <xdr:cNvSpPr txBox="1"/>
      </xdr:nvSpPr>
      <xdr:spPr>
        <a:xfrm>
          <a:off x="7561580" y="9488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9525</xdr:rowOff>
    </xdr:from>
    <xdr:to xmlns:xdr="http://schemas.openxmlformats.org/drawingml/2006/spreadsheetDrawing">
      <xdr:col>36</xdr:col>
      <xdr:colOff>165100</xdr:colOff>
      <xdr:row>55</xdr:row>
      <xdr:rowOff>111125</xdr:rowOff>
    </xdr:to>
    <xdr:sp macro="" textlink="">
      <xdr:nvSpPr>
        <xdr:cNvPr id="366" name="楕円 365"/>
        <xdr:cNvSpPr/>
      </xdr:nvSpPr>
      <xdr:spPr>
        <a:xfrm>
          <a:off x="69215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127635</xdr:rowOff>
    </xdr:from>
    <xdr:ext cx="597535" cy="259080"/>
    <xdr:sp macro="" textlink="">
      <xdr:nvSpPr>
        <xdr:cNvPr id="367" name="テキスト ボックス 366"/>
        <xdr:cNvSpPr txBox="1"/>
      </xdr:nvSpPr>
      <xdr:spPr>
        <a:xfrm>
          <a:off x="6672580" y="9214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78" name="直線コネクタ 37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650" cy="257810"/>
    <xdr:sp macro="" textlink="">
      <xdr:nvSpPr>
        <xdr:cNvPr id="379" name="テキスト ボックス 378"/>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0" name="直線コネクタ 37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4530" cy="257810"/>
    <xdr:sp macro="" textlink="">
      <xdr:nvSpPr>
        <xdr:cNvPr id="381" name="テキスト ボックス 380"/>
        <xdr:cNvSpPr txBox="1"/>
      </xdr:nvSpPr>
      <xdr:spPr>
        <a:xfrm>
          <a:off x="5918200" y="1268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2" name="直線コネクタ 38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70</xdr:row>
      <xdr:rowOff>111760</xdr:rowOff>
    </xdr:from>
    <xdr:ext cx="684530" cy="257810"/>
    <xdr:sp macro="" textlink="">
      <xdr:nvSpPr>
        <xdr:cNvPr id="383" name="テキスト ボックス 382"/>
        <xdr:cNvSpPr txBox="1"/>
      </xdr:nvSpPr>
      <xdr:spPr>
        <a:xfrm>
          <a:off x="5918200" y="121132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4" name="直線コネクタ 38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85" name="テキスト ボックス 384"/>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64135</xdr:rowOff>
    </xdr:from>
    <xdr:to xmlns:xdr="http://schemas.openxmlformats.org/drawingml/2006/spreadsheetDrawing">
      <xdr:col>54</xdr:col>
      <xdr:colOff>189865</xdr:colOff>
      <xdr:row>78</xdr:row>
      <xdr:rowOff>25400</xdr:rowOff>
    </xdr:to>
    <xdr:cxnSp macro="">
      <xdr:nvCxnSpPr>
        <xdr:cNvPr id="387" name="直線コネクタ 386"/>
        <xdr:cNvCxnSpPr/>
      </xdr:nvCxnSpPr>
      <xdr:spPr>
        <a:xfrm flipV="1">
          <a:off x="10475595" y="122370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35560</xdr:rowOff>
    </xdr:from>
    <xdr:ext cx="249555" cy="259080"/>
    <xdr:sp macro="" textlink="">
      <xdr:nvSpPr>
        <xdr:cNvPr id="388" name="普通建設事業費 （ うち新規整備　）最小値テキスト"/>
        <xdr:cNvSpPr txBox="1"/>
      </xdr:nvSpPr>
      <xdr:spPr>
        <a:xfrm>
          <a:off x="10528300" y="13408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89" name="直線コネクタ 388"/>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10795</xdr:rowOff>
    </xdr:from>
    <xdr:ext cx="690245" cy="258445"/>
    <xdr:sp macro="" textlink="">
      <xdr:nvSpPr>
        <xdr:cNvPr id="390" name="普通建設事業費 （ うち新規整備　）最大値テキスト"/>
        <xdr:cNvSpPr txBox="1"/>
      </xdr:nvSpPr>
      <xdr:spPr>
        <a:xfrm>
          <a:off x="10528300" y="120122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64135</xdr:rowOff>
    </xdr:from>
    <xdr:to xmlns:xdr="http://schemas.openxmlformats.org/drawingml/2006/spreadsheetDrawing">
      <xdr:col>55</xdr:col>
      <xdr:colOff>88900</xdr:colOff>
      <xdr:row>71</xdr:row>
      <xdr:rowOff>64135</xdr:rowOff>
    </xdr:to>
    <xdr:cxnSp macro="">
      <xdr:nvCxnSpPr>
        <xdr:cNvPr id="391" name="直線コネクタ 390"/>
        <xdr:cNvCxnSpPr/>
      </xdr:nvCxnSpPr>
      <xdr:spPr>
        <a:xfrm>
          <a:off x="10388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166370</xdr:rowOff>
    </xdr:from>
    <xdr:to xmlns:xdr="http://schemas.openxmlformats.org/drawingml/2006/spreadsheetDrawing">
      <xdr:col>55</xdr:col>
      <xdr:colOff>0</xdr:colOff>
      <xdr:row>78</xdr:row>
      <xdr:rowOff>0</xdr:rowOff>
    </xdr:to>
    <xdr:cxnSp macro="">
      <xdr:nvCxnSpPr>
        <xdr:cNvPr id="392" name="直線コネクタ 391"/>
        <xdr:cNvCxnSpPr/>
      </xdr:nvCxnSpPr>
      <xdr:spPr>
        <a:xfrm flipV="1">
          <a:off x="9639300" y="133680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124460</xdr:rowOff>
    </xdr:from>
    <xdr:ext cx="534670" cy="259080"/>
    <xdr:sp macro="" textlink="">
      <xdr:nvSpPr>
        <xdr:cNvPr id="393" name="普通建設事業費 （ うち新規整備　）平均値テキスト"/>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101600</xdr:rowOff>
    </xdr:from>
    <xdr:to xmlns:xdr="http://schemas.openxmlformats.org/drawingml/2006/spreadsheetDrawing">
      <xdr:col>55</xdr:col>
      <xdr:colOff>50800</xdr:colOff>
      <xdr:row>78</xdr:row>
      <xdr:rowOff>31750</xdr:rowOff>
    </xdr:to>
    <xdr:sp macro="" textlink="">
      <xdr:nvSpPr>
        <xdr:cNvPr id="394" name="フローチャート: 判断 393"/>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139065</xdr:rowOff>
    </xdr:from>
    <xdr:to xmlns:xdr="http://schemas.openxmlformats.org/drawingml/2006/spreadsheetDrawing">
      <xdr:col>50</xdr:col>
      <xdr:colOff>114300</xdr:colOff>
      <xdr:row>78</xdr:row>
      <xdr:rowOff>0</xdr:rowOff>
    </xdr:to>
    <xdr:cxnSp macro="">
      <xdr:nvCxnSpPr>
        <xdr:cNvPr id="395" name="直線コネクタ 394"/>
        <xdr:cNvCxnSpPr/>
      </xdr:nvCxnSpPr>
      <xdr:spPr>
        <a:xfrm>
          <a:off x="8750300" y="133407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37465</xdr:rowOff>
    </xdr:to>
    <xdr:sp macro="" textlink="">
      <xdr:nvSpPr>
        <xdr:cNvPr id="396" name="フローチャート: 判断 395"/>
        <xdr:cNvSpPr/>
      </xdr:nvSpPr>
      <xdr:spPr>
        <a:xfrm>
          <a:off x="9588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53975</xdr:rowOff>
    </xdr:from>
    <xdr:ext cx="533400" cy="257810"/>
    <xdr:sp macro="" textlink="">
      <xdr:nvSpPr>
        <xdr:cNvPr id="397" name="テキスト ボックス 396"/>
        <xdr:cNvSpPr txBox="1"/>
      </xdr:nvSpPr>
      <xdr:spPr>
        <a:xfrm>
          <a:off x="9371965" y="13084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116205</xdr:rowOff>
    </xdr:from>
    <xdr:to xmlns:xdr="http://schemas.openxmlformats.org/drawingml/2006/spreadsheetDrawing">
      <xdr:col>45</xdr:col>
      <xdr:colOff>177800</xdr:colOff>
      <xdr:row>77</xdr:row>
      <xdr:rowOff>139065</xdr:rowOff>
    </xdr:to>
    <xdr:cxnSp macro="">
      <xdr:nvCxnSpPr>
        <xdr:cNvPr id="398" name="直線コネクタ 397"/>
        <xdr:cNvCxnSpPr/>
      </xdr:nvCxnSpPr>
      <xdr:spPr>
        <a:xfrm>
          <a:off x="7861300" y="133178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100330</xdr:rowOff>
    </xdr:from>
    <xdr:to xmlns:xdr="http://schemas.openxmlformats.org/drawingml/2006/spreadsheetDrawing">
      <xdr:col>46</xdr:col>
      <xdr:colOff>38100</xdr:colOff>
      <xdr:row>78</xdr:row>
      <xdr:rowOff>30480</xdr:rowOff>
    </xdr:to>
    <xdr:sp macro="" textlink="">
      <xdr:nvSpPr>
        <xdr:cNvPr id="399" name="フローチャート: 判断 398"/>
        <xdr:cNvSpPr/>
      </xdr:nvSpPr>
      <xdr:spPr>
        <a:xfrm>
          <a:off x="869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21590</xdr:rowOff>
    </xdr:from>
    <xdr:ext cx="533400" cy="259080"/>
    <xdr:sp macro="" textlink="">
      <xdr:nvSpPr>
        <xdr:cNvPr id="400" name="テキスト ボックス 399"/>
        <xdr:cNvSpPr txBox="1"/>
      </xdr:nvSpPr>
      <xdr:spPr>
        <a:xfrm>
          <a:off x="8482965" y="13394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61595</xdr:rowOff>
    </xdr:from>
    <xdr:to xmlns:xdr="http://schemas.openxmlformats.org/drawingml/2006/spreadsheetDrawing">
      <xdr:col>41</xdr:col>
      <xdr:colOff>50800</xdr:colOff>
      <xdr:row>77</xdr:row>
      <xdr:rowOff>116205</xdr:rowOff>
    </xdr:to>
    <xdr:cxnSp macro="">
      <xdr:nvCxnSpPr>
        <xdr:cNvPr id="401" name="直線コネクタ 400"/>
        <xdr:cNvCxnSpPr/>
      </xdr:nvCxnSpPr>
      <xdr:spPr>
        <a:xfrm>
          <a:off x="6972300" y="1326324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101600</xdr:rowOff>
    </xdr:from>
    <xdr:to xmlns:xdr="http://schemas.openxmlformats.org/drawingml/2006/spreadsheetDrawing">
      <xdr:col>41</xdr:col>
      <xdr:colOff>101600</xdr:colOff>
      <xdr:row>78</xdr:row>
      <xdr:rowOff>31750</xdr:rowOff>
    </xdr:to>
    <xdr:sp macro="" textlink="">
      <xdr:nvSpPr>
        <xdr:cNvPr id="402" name="フローチャート: 判断 401"/>
        <xdr:cNvSpPr/>
      </xdr:nvSpPr>
      <xdr:spPr>
        <a:xfrm>
          <a:off x="7810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22860</xdr:rowOff>
    </xdr:from>
    <xdr:ext cx="533400" cy="259080"/>
    <xdr:sp macro="" textlink="">
      <xdr:nvSpPr>
        <xdr:cNvPr id="403" name="テキスト ボックス 402"/>
        <xdr:cNvSpPr txBox="1"/>
      </xdr:nvSpPr>
      <xdr:spPr>
        <a:xfrm>
          <a:off x="7593965" y="13395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106045</xdr:rowOff>
    </xdr:from>
    <xdr:to xmlns:xdr="http://schemas.openxmlformats.org/drawingml/2006/spreadsheetDrawing">
      <xdr:col>36</xdr:col>
      <xdr:colOff>165100</xdr:colOff>
      <xdr:row>78</xdr:row>
      <xdr:rowOff>36195</xdr:rowOff>
    </xdr:to>
    <xdr:sp macro="" textlink="">
      <xdr:nvSpPr>
        <xdr:cNvPr id="404" name="フローチャート: 判断 403"/>
        <xdr:cNvSpPr/>
      </xdr:nvSpPr>
      <xdr:spPr>
        <a:xfrm>
          <a:off x="692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27305</xdr:rowOff>
    </xdr:from>
    <xdr:ext cx="533400" cy="259080"/>
    <xdr:sp macro="" textlink="">
      <xdr:nvSpPr>
        <xdr:cNvPr id="405" name="テキスト ボックス 404"/>
        <xdr:cNvSpPr txBox="1"/>
      </xdr:nvSpPr>
      <xdr:spPr>
        <a:xfrm>
          <a:off x="6704965" y="134004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9" name="テキスト ボックス 40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114935</xdr:rowOff>
    </xdr:from>
    <xdr:to xmlns:xdr="http://schemas.openxmlformats.org/drawingml/2006/spreadsheetDrawing">
      <xdr:col>55</xdr:col>
      <xdr:colOff>50800</xdr:colOff>
      <xdr:row>78</xdr:row>
      <xdr:rowOff>45085</xdr:rowOff>
    </xdr:to>
    <xdr:sp macro="" textlink="">
      <xdr:nvSpPr>
        <xdr:cNvPr id="411" name="楕円 410"/>
        <xdr:cNvSpPr/>
      </xdr:nvSpPr>
      <xdr:spPr>
        <a:xfrm>
          <a:off x="104267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80010</xdr:rowOff>
    </xdr:from>
    <xdr:ext cx="534670" cy="259080"/>
    <xdr:sp macro="" textlink="">
      <xdr:nvSpPr>
        <xdr:cNvPr id="412" name="普通建設事業費 （ うち新規整備　）該当値テキスト"/>
        <xdr:cNvSpPr txBox="1"/>
      </xdr:nvSpPr>
      <xdr:spPr>
        <a:xfrm>
          <a:off x="10528300" y="1328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50800</xdr:rowOff>
    </xdr:to>
    <xdr:sp macro="" textlink="">
      <xdr:nvSpPr>
        <xdr:cNvPr id="413" name="楕円 412"/>
        <xdr:cNvSpPr/>
      </xdr:nvSpPr>
      <xdr:spPr>
        <a:xfrm>
          <a:off x="9588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41910</xdr:rowOff>
    </xdr:from>
    <xdr:ext cx="533400" cy="257810"/>
    <xdr:sp macro="" textlink="">
      <xdr:nvSpPr>
        <xdr:cNvPr id="414" name="テキスト ボックス 413"/>
        <xdr:cNvSpPr txBox="1"/>
      </xdr:nvSpPr>
      <xdr:spPr>
        <a:xfrm>
          <a:off x="9371965" y="13415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88265</xdr:rowOff>
    </xdr:from>
    <xdr:to xmlns:xdr="http://schemas.openxmlformats.org/drawingml/2006/spreadsheetDrawing">
      <xdr:col>46</xdr:col>
      <xdr:colOff>38100</xdr:colOff>
      <xdr:row>78</xdr:row>
      <xdr:rowOff>18415</xdr:rowOff>
    </xdr:to>
    <xdr:sp macro="" textlink="">
      <xdr:nvSpPr>
        <xdr:cNvPr id="415" name="楕円 414"/>
        <xdr:cNvSpPr/>
      </xdr:nvSpPr>
      <xdr:spPr>
        <a:xfrm>
          <a:off x="8699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34925</xdr:rowOff>
    </xdr:from>
    <xdr:ext cx="597535" cy="259080"/>
    <xdr:sp macro="" textlink="">
      <xdr:nvSpPr>
        <xdr:cNvPr id="416" name="テキスト ボックス 415"/>
        <xdr:cNvSpPr txBox="1"/>
      </xdr:nvSpPr>
      <xdr:spPr>
        <a:xfrm>
          <a:off x="8450580" y="13065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7" name="楕円 416"/>
        <xdr:cNvSpPr/>
      </xdr:nvSpPr>
      <xdr:spPr>
        <a:xfrm>
          <a:off x="7810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76</xdr:row>
      <xdr:rowOff>12065</xdr:rowOff>
    </xdr:from>
    <xdr:ext cx="597535" cy="259080"/>
    <xdr:sp macro="" textlink="">
      <xdr:nvSpPr>
        <xdr:cNvPr id="418" name="テキスト ボックス 417"/>
        <xdr:cNvSpPr txBox="1"/>
      </xdr:nvSpPr>
      <xdr:spPr>
        <a:xfrm>
          <a:off x="7561580" y="13042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10795</xdr:rowOff>
    </xdr:from>
    <xdr:to xmlns:xdr="http://schemas.openxmlformats.org/drawingml/2006/spreadsheetDrawing">
      <xdr:col>36</xdr:col>
      <xdr:colOff>165100</xdr:colOff>
      <xdr:row>77</xdr:row>
      <xdr:rowOff>112395</xdr:rowOff>
    </xdr:to>
    <xdr:sp macro="" textlink="">
      <xdr:nvSpPr>
        <xdr:cNvPr id="419" name="楕円 418"/>
        <xdr:cNvSpPr/>
      </xdr:nvSpPr>
      <xdr:spPr>
        <a:xfrm>
          <a:off x="6921500" y="132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75</xdr:row>
      <xdr:rowOff>128905</xdr:rowOff>
    </xdr:from>
    <xdr:ext cx="597535" cy="259080"/>
    <xdr:sp macro="" textlink="">
      <xdr:nvSpPr>
        <xdr:cNvPr id="420" name="テキスト ボックス 419"/>
        <xdr:cNvSpPr txBox="1"/>
      </xdr:nvSpPr>
      <xdr:spPr>
        <a:xfrm>
          <a:off x="6672580" y="129876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29" name="テキスト ボックス 42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1" name="直線コネクタ 43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32" name="テキスト ボックス 431"/>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3" name="直線コネクタ 43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360" cy="259080"/>
    <xdr:sp macro="" textlink="">
      <xdr:nvSpPr>
        <xdr:cNvPr id="434" name="テキスト ボックス 433"/>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5" name="直線コネクタ 43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36" name="テキスト ボックス 435"/>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7" name="直線コネクタ 43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38" name="テキスト ボックス 437"/>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39" name="直線コネクタ 43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40" name="テキスト ボックス 439"/>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42" name="テキスト ボックス 441"/>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31750</xdr:rowOff>
    </xdr:from>
    <xdr:to xmlns:xdr="http://schemas.openxmlformats.org/drawingml/2006/spreadsheetDrawing">
      <xdr:col>54</xdr:col>
      <xdr:colOff>189865</xdr:colOff>
      <xdr:row>99</xdr:row>
      <xdr:rowOff>44450</xdr:rowOff>
    </xdr:to>
    <xdr:cxnSp macro="">
      <xdr:nvCxnSpPr>
        <xdr:cNvPr id="444" name="直線コネクタ 443"/>
        <xdr:cNvCxnSpPr/>
      </xdr:nvCxnSpPr>
      <xdr:spPr>
        <a:xfrm flipV="1">
          <a:off x="10475595" y="1546225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45"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46" name="直線コネクタ 445"/>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149860</xdr:rowOff>
    </xdr:from>
    <xdr:ext cx="598805" cy="259080"/>
    <xdr:sp macro="" textlink="">
      <xdr:nvSpPr>
        <xdr:cNvPr id="447" name="普通建設事業費 （ うち更新整備　）最大値テキスト"/>
        <xdr:cNvSpPr txBox="1"/>
      </xdr:nvSpPr>
      <xdr:spPr>
        <a:xfrm>
          <a:off x="10528300" y="1523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31750</xdr:rowOff>
    </xdr:from>
    <xdr:to xmlns:xdr="http://schemas.openxmlformats.org/drawingml/2006/spreadsheetDrawing">
      <xdr:col>55</xdr:col>
      <xdr:colOff>88900</xdr:colOff>
      <xdr:row>90</xdr:row>
      <xdr:rowOff>31750</xdr:rowOff>
    </xdr:to>
    <xdr:cxnSp macro="">
      <xdr:nvCxnSpPr>
        <xdr:cNvPr id="448" name="直線コネクタ 447"/>
        <xdr:cNvCxnSpPr/>
      </xdr:nvCxnSpPr>
      <xdr:spPr>
        <a:xfrm>
          <a:off x="10388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60325</xdr:rowOff>
    </xdr:from>
    <xdr:to xmlns:xdr="http://schemas.openxmlformats.org/drawingml/2006/spreadsheetDrawing">
      <xdr:col>55</xdr:col>
      <xdr:colOff>0</xdr:colOff>
      <xdr:row>97</xdr:row>
      <xdr:rowOff>22860</xdr:rowOff>
    </xdr:to>
    <xdr:cxnSp macro="">
      <xdr:nvCxnSpPr>
        <xdr:cNvPr id="449" name="直線コネクタ 448"/>
        <xdr:cNvCxnSpPr/>
      </xdr:nvCxnSpPr>
      <xdr:spPr>
        <a:xfrm>
          <a:off x="9639300" y="1651952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8890</xdr:rowOff>
    </xdr:from>
    <xdr:ext cx="598805" cy="257810"/>
    <xdr:sp macro="" textlink="">
      <xdr:nvSpPr>
        <xdr:cNvPr id="450" name="普通建設事業費 （ うち更新整備　）平均値テキスト"/>
        <xdr:cNvSpPr txBox="1"/>
      </xdr:nvSpPr>
      <xdr:spPr>
        <a:xfrm>
          <a:off x="10528300" y="166395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51" name="フローチャート: 判断 450"/>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60325</xdr:rowOff>
    </xdr:from>
    <xdr:to xmlns:xdr="http://schemas.openxmlformats.org/drawingml/2006/spreadsheetDrawing">
      <xdr:col>50</xdr:col>
      <xdr:colOff>114300</xdr:colOff>
      <xdr:row>96</xdr:row>
      <xdr:rowOff>137795</xdr:rowOff>
    </xdr:to>
    <xdr:cxnSp macro="">
      <xdr:nvCxnSpPr>
        <xdr:cNvPr id="452" name="直線コネクタ 451"/>
        <xdr:cNvCxnSpPr/>
      </xdr:nvCxnSpPr>
      <xdr:spPr>
        <a:xfrm flipV="1">
          <a:off x="8750300" y="1651952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53" name="フローチャート: 判断 452"/>
        <xdr:cNvSpPr/>
      </xdr:nvSpPr>
      <xdr:spPr>
        <a:xfrm>
          <a:off x="9588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145415</xdr:rowOff>
    </xdr:from>
    <xdr:ext cx="597535" cy="257810"/>
    <xdr:sp macro="" textlink="">
      <xdr:nvSpPr>
        <xdr:cNvPr id="454" name="テキスト ボックス 453"/>
        <xdr:cNvSpPr txBox="1"/>
      </xdr:nvSpPr>
      <xdr:spPr>
        <a:xfrm>
          <a:off x="9339580" y="167760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137795</xdr:rowOff>
    </xdr:from>
    <xdr:to xmlns:xdr="http://schemas.openxmlformats.org/drawingml/2006/spreadsheetDrawing">
      <xdr:col>45</xdr:col>
      <xdr:colOff>177800</xdr:colOff>
      <xdr:row>97</xdr:row>
      <xdr:rowOff>3175</xdr:rowOff>
    </xdr:to>
    <xdr:cxnSp macro="">
      <xdr:nvCxnSpPr>
        <xdr:cNvPr id="455" name="直線コネクタ 454"/>
        <xdr:cNvCxnSpPr/>
      </xdr:nvCxnSpPr>
      <xdr:spPr>
        <a:xfrm flipV="1">
          <a:off x="7861300" y="165969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165100</xdr:rowOff>
    </xdr:from>
    <xdr:to xmlns:xdr="http://schemas.openxmlformats.org/drawingml/2006/spreadsheetDrawing">
      <xdr:col>46</xdr:col>
      <xdr:colOff>38100</xdr:colOff>
      <xdr:row>97</xdr:row>
      <xdr:rowOff>95250</xdr:rowOff>
    </xdr:to>
    <xdr:sp macro="" textlink="">
      <xdr:nvSpPr>
        <xdr:cNvPr id="456" name="フローチャート: 判断 455"/>
        <xdr:cNvSpPr/>
      </xdr:nvSpPr>
      <xdr:spPr>
        <a:xfrm>
          <a:off x="8699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86360</xdr:rowOff>
    </xdr:from>
    <xdr:ext cx="597535" cy="257810"/>
    <xdr:sp macro="" textlink="">
      <xdr:nvSpPr>
        <xdr:cNvPr id="457" name="テキスト ボックス 456"/>
        <xdr:cNvSpPr txBox="1"/>
      </xdr:nvSpPr>
      <xdr:spPr>
        <a:xfrm>
          <a:off x="8450580" y="16717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114300</xdr:rowOff>
    </xdr:from>
    <xdr:to xmlns:xdr="http://schemas.openxmlformats.org/drawingml/2006/spreadsheetDrawing">
      <xdr:col>41</xdr:col>
      <xdr:colOff>50800</xdr:colOff>
      <xdr:row>97</xdr:row>
      <xdr:rowOff>3175</xdr:rowOff>
    </xdr:to>
    <xdr:cxnSp macro="">
      <xdr:nvCxnSpPr>
        <xdr:cNvPr id="458" name="直線コネクタ 457"/>
        <xdr:cNvCxnSpPr/>
      </xdr:nvCxnSpPr>
      <xdr:spPr>
        <a:xfrm>
          <a:off x="6972300" y="15887700"/>
          <a:ext cx="889000" cy="746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65405</xdr:rowOff>
    </xdr:from>
    <xdr:to xmlns:xdr="http://schemas.openxmlformats.org/drawingml/2006/spreadsheetDrawing">
      <xdr:col>41</xdr:col>
      <xdr:colOff>101600</xdr:colOff>
      <xdr:row>97</xdr:row>
      <xdr:rowOff>167005</xdr:rowOff>
    </xdr:to>
    <xdr:sp macro="" textlink="">
      <xdr:nvSpPr>
        <xdr:cNvPr id="459" name="フローチャート: 判断 458"/>
        <xdr:cNvSpPr/>
      </xdr:nvSpPr>
      <xdr:spPr>
        <a:xfrm>
          <a:off x="7810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158115</xdr:rowOff>
    </xdr:from>
    <xdr:ext cx="597535" cy="257810"/>
    <xdr:sp macro="" textlink="">
      <xdr:nvSpPr>
        <xdr:cNvPr id="460" name="テキスト ボックス 459"/>
        <xdr:cNvSpPr txBox="1"/>
      </xdr:nvSpPr>
      <xdr:spPr>
        <a:xfrm>
          <a:off x="7561580" y="167887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71120</xdr:rowOff>
    </xdr:from>
    <xdr:to xmlns:xdr="http://schemas.openxmlformats.org/drawingml/2006/spreadsheetDrawing">
      <xdr:col>36</xdr:col>
      <xdr:colOff>165100</xdr:colOff>
      <xdr:row>98</xdr:row>
      <xdr:rowOff>1270</xdr:rowOff>
    </xdr:to>
    <xdr:sp macro="" textlink="">
      <xdr:nvSpPr>
        <xdr:cNvPr id="461" name="フローチャート: 判断 460"/>
        <xdr:cNvSpPr/>
      </xdr:nvSpPr>
      <xdr:spPr>
        <a:xfrm>
          <a:off x="6921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163830</xdr:rowOff>
    </xdr:from>
    <xdr:ext cx="597535" cy="259080"/>
    <xdr:sp macro="" textlink="">
      <xdr:nvSpPr>
        <xdr:cNvPr id="462" name="テキスト ボックス 461"/>
        <xdr:cNvSpPr txBox="1"/>
      </xdr:nvSpPr>
      <xdr:spPr>
        <a:xfrm>
          <a:off x="6672580" y="16794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143510</xdr:rowOff>
    </xdr:from>
    <xdr:to xmlns:xdr="http://schemas.openxmlformats.org/drawingml/2006/spreadsheetDrawing">
      <xdr:col>55</xdr:col>
      <xdr:colOff>50800</xdr:colOff>
      <xdr:row>97</xdr:row>
      <xdr:rowOff>73660</xdr:rowOff>
    </xdr:to>
    <xdr:sp macro="" textlink="">
      <xdr:nvSpPr>
        <xdr:cNvPr id="468" name="楕円 467"/>
        <xdr:cNvSpPr/>
      </xdr:nvSpPr>
      <xdr:spPr>
        <a:xfrm>
          <a:off x="104267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166370</xdr:rowOff>
    </xdr:from>
    <xdr:ext cx="598805" cy="257810"/>
    <xdr:sp macro="" textlink="">
      <xdr:nvSpPr>
        <xdr:cNvPr id="469" name="普通建設事業費 （ うち更新整備　）該当値テキスト"/>
        <xdr:cNvSpPr txBox="1"/>
      </xdr:nvSpPr>
      <xdr:spPr>
        <a:xfrm>
          <a:off x="10528300" y="16454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9525</xdr:rowOff>
    </xdr:from>
    <xdr:to xmlns:xdr="http://schemas.openxmlformats.org/drawingml/2006/spreadsheetDrawing">
      <xdr:col>50</xdr:col>
      <xdr:colOff>165100</xdr:colOff>
      <xdr:row>96</xdr:row>
      <xdr:rowOff>111125</xdr:rowOff>
    </xdr:to>
    <xdr:sp macro="" textlink="">
      <xdr:nvSpPr>
        <xdr:cNvPr id="470" name="楕円 469"/>
        <xdr:cNvSpPr/>
      </xdr:nvSpPr>
      <xdr:spPr>
        <a:xfrm>
          <a:off x="95885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127635</xdr:rowOff>
    </xdr:from>
    <xdr:ext cx="597535" cy="259080"/>
    <xdr:sp macro="" textlink="">
      <xdr:nvSpPr>
        <xdr:cNvPr id="471" name="テキスト ボックス 470"/>
        <xdr:cNvSpPr txBox="1"/>
      </xdr:nvSpPr>
      <xdr:spPr>
        <a:xfrm>
          <a:off x="9339580" y="16243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86995</xdr:rowOff>
    </xdr:from>
    <xdr:to xmlns:xdr="http://schemas.openxmlformats.org/drawingml/2006/spreadsheetDrawing">
      <xdr:col>46</xdr:col>
      <xdr:colOff>38100</xdr:colOff>
      <xdr:row>97</xdr:row>
      <xdr:rowOff>17780</xdr:rowOff>
    </xdr:to>
    <xdr:sp macro="" textlink="">
      <xdr:nvSpPr>
        <xdr:cNvPr id="472" name="楕円 471"/>
        <xdr:cNvSpPr/>
      </xdr:nvSpPr>
      <xdr:spPr>
        <a:xfrm>
          <a:off x="8699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33655</xdr:rowOff>
    </xdr:from>
    <xdr:ext cx="597535" cy="258445"/>
    <xdr:sp macro="" textlink="">
      <xdr:nvSpPr>
        <xdr:cNvPr id="473" name="テキスト ボックス 472"/>
        <xdr:cNvSpPr txBox="1"/>
      </xdr:nvSpPr>
      <xdr:spPr>
        <a:xfrm>
          <a:off x="8450580" y="163214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123825</xdr:rowOff>
    </xdr:from>
    <xdr:to xmlns:xdr="http://schemas.openxmlformats.org/drawingml/2006/spreadsheetDrawing">
      <xdr:col>41</xdr:col>
      <xdr:colOff>101600</xdr:colOff>
      <xdr:row>97</xdr:row>
      <xdr:rowOff>53975</xdr:rowOff>
    </xdr:to>
    <xdr:sp macro="" textlink="">
      <xdr:nvSpPr>
        <xdr:cNvPr id="474" name="楕円 473"/>
        <xdr:cNvSpPr/>
      </xdr:nvSpPr>
      <xdr:spPr>
        <a:xfrm>
          <a:off x="7810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70485</xdr:rowOff>
    </xdr:from>
    <xdr:ext cx="597535" cy="259080"/>
    <xdr:sp macro="" textlink="">
      <xdr:nvSpPr>
        <xdr:cNvPr id="475" name="テキスト ボックス 474"/>
        <xdr:cNvSpPr txBox="1"/>
      </xdr:nvSpPr>
      <xdr:spPr>
        <a:xfrm>
          <a:off x="7561580" y="163582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63500</xdr:rowOff>
    </xdr:from>
    <xdr:to xmlns:xdr="http://schemas.openxmlformats.org/drawingml/2006/spreadsheetDrawing">
      <xdr:col>36</xdr:col>
      <xdr:colOff>165100</xdr:colOff>
      <xdr:row>92</xdr:row>
      <xdr:rowOff>165100</xdr:rowOff>
    </xdr:to>
    <xdr:sp macro="" textlink="">
      <xdr:nvSpPr>
        <xdr:cNvPr id="476" name="楕円 475"/>
        <xdr:cNvSpPr/>
      </xdr:nvSpPr>
      <xdr:spPr>
        <a:xfrm>
          <a:off x="6921500" y="158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91</xdr:row>
      <xdr:rowOff>10160</xdr:rowOff>
    </xdr:from>
    <xdr:ext cx="597535" cy="259080"/>
    <xdr:sp macro="" textlink="">
      <xdr:nvSpPr>
        <xdr:cNvPr id="477" name="テキスト ボックス 476"/>
        <xdr:cNvSpPr txBox="1"/>
      </xdr:nvSpPr>
      <xdr:spPr>
        <a:xfrm>
          <a:off x="6672580" y="156121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86" name="テキスト ボックス 48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8" name="直線コネクタ 48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89" name="テキスト ボックス 488"/>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0" name="直線コネクタ 48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491" name="テキスト ボックス 490"/>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2" name="直線コネクタ 49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493" name="テキスト ボックス 492"/>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4" name="直線コネクタ 49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495" name="テキスト ボックス 494"/>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6" name="直線コネクタ 49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497" name="テキスト ボックス 496"/>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8" name="直線コネクタ 49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4530" cy="257810"/>
    <xdr:sp macro="" textlink="">
      <xdr:nvSpPr>
        <xdr:cNvPr id="499" name="テキスト ボックス 498"/>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74930</xdr:rowOff>
    </xdr:from>
    <xdr:to xmlns:xdr="http://schemas.openxmlformats.org/drawingml/2006/spreadsheetDrawing">
      <xdr:col>85</xdr:col>
      <xdr:colOff>126365</xdr:colOff>
      <xdr:row>39</xdr:row>
      <xdr:rowOff>44450</xdr:rowOff>
    </xdr:to>
    <xdr:cxnSp macro="">
      <xdr:nvCxnSpPr>
        <xdr:cNvPr id="501" name="直線コネクタ 500"/>
        <xdr:cNvCxnSpPr/>
      </xdr:nvCxnSpPr>
      <xdr:spPr>
        <a:xfrm flipV="1">
          <a:off x="16317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48895</xdr:rowOff>
    </xdr:from>
    <xdr:ext cx="249555" cy="259080"/>
    <xdr:sp macro="" textlink="">
      <xdr:nvSpPr>
        <xdr:cNvPr id="502" name="災害復旧事業費最小値テキスト"/>
        <xdr:cNvSpPr txBox="1"/>
      </xdr:nvSpPr>
      <xdr:spPr>
        <a:xfrm>
          <a:off x="16370300" y="6735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3" name="直線コネクタ 50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21590</xdr:rowOff>
    </xdr:from>
    <xdr:ext cx="598805" cy="259080"/>
    <xdr:sp macro="" textlink="">
      <xdr:nvSpPr>
        <xdr:cNvPr id="504" name="災害復旧事業費最大値テキスト"/>
        <xdr:cNvSpPr txBox="1"/>
      </xdr:nvSpPr>
      <xdr:spPr>
        <a:xfrm>
          <a:off x="163703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74930</xdr:rowOff>
    </xdr:from>
    <xdr:to xmlns:xdr="http://schemas.openxmlformats.org/drawingml/2006/spreadsheetDrawing">
      <xdr:col>86</xdr:col>
      <xdr:colOff>25400</xdr:colOff>
      <xdr:row>30</xdr:row>
      <xdr:rowOff>74930</xdr:rowOff>
    </xdr:to>
    <xdr:cxnSp macro="">
      <xdr:nvCxnSpPr>
        <xdr:cNvPr id="505" name="直線コネクタ 504"/>
        <xdr:cNvCxnSpPr/>
      </xdr:nvCxnSpPr>
      <xdr:spPr>
        <a:xfrm>
          <a:off x="16230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3175</xdr:rowOff>
    </xdr:from>
    <xdr:to xmlns:xdr="http://schemas.openxmlformats.org/drawingml/2006/spreadsheetDrawing">
      <xdr:col>85</xdr:col>
      <xdr:colOff>127000</xdr:colOff>
      <xdr:row>39</xdr:row>
      <xdr:rowOff>6350</xdr:rowOff>
    </xdr:to>
    <xdr:cxnSp macro="">
      <xdr:nvCxnSpPr>
        <xdr:cNvPr id="506" name="直線コネクタ 505"/>
        <xdr:cNvCxnSpPr/>
      </xdr:nvCxnSpPr>
      <xdr:spPr>
        <a:xfrm>
          <a:off x="15481300" y="66897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137795</xdr:rowOff>
    </xdr:from>
    <xdr:ext cx="534670" cy="259080"/>
    <xdr:sp macro="" textlink="">
      <xdr:nvSpPr>
        <xdr:cNvPr id="507" name="災害復旧事業費平均値テキスト"/>
        <xdr:cNvSpPr txBox="1"/>
      </xdr:nvSpPr>
      <xdr:spPr>
        <a:xfrm>
          <a:off x="16370300" y="6481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508" name="フローチャート: 判断 507"/>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3175</xdr:rowOff>
    </xdr:from>
    <xdr:to xmlns:xdr="http://schemas.openxmlformats.org/drawingml/2006/spreadsheetDrawing">
      <xdr:col>81</xdr:col>
      <xdr:colOff>50800</xdr:colOff>
      <xdr:row>39</xdr:row>
      <xdr:rowOff>10160</xdr:rowOff>
    </xdr:to>
    <xdr:cxnSp macro="">
      <xdr:nvCxnSpPr>
        <xdr:cNvPr id="509" name="直線コネクタ 508"/>
        <xdr:cNvCxnSpPr/>
      </xdr:nvCxnSpPr>
      <xdr:spPr>
        <a:xfrm flipV="1">
          <a:off x="14592300" y="66897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116840</xdr:rowOff>
    </xdr:from>
    <xdr:to xmlns:xdr="http://schemas.openxmlformats.org/drawingml/2006/spreadsheetDrawing">
      <xdr:col>81</xdr:col>
      <xdr:colOff>101600</xdr:colOff>
      <xdr:row>39</xdr:row>
      <xdr:rowOff>46990</xdr:rowOff>
    </xdr:to>
    <xdr:sp macro="" textlink="">
      <xdr:nvSpPr>
        <xdr:cNvPr id="510" name="フローチャート: 判断 509"/>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63500</xdr:rowOff>
    </xdr:from>
    <xdr:ext cx="533400" cy="257810"/>
    <xdr:sp macro="" textlink="">
      <xdr:nvSpPr>
        <xdr:cNvPr id="511" name="テキスト ボックス 510"/>
        <xdr:cNvSpPr txBox="1"/>
      </xdr:nvSpPr>
      <xdr:spPr>
        <a:xfrm>
          <a:off x="15213965" y="6407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154940</xdr:rowOff>
    </xdr:from>
    <xdr:to xmlns:xdr="http://schemas.openxmlformats.org/drawingml/2006/spreadsheetDrawing">
      <xdr:col>76</xdr:col>
      <xdr:colOff>114300</xdr:colOff>
      <xdr:row>39</xdr:row>
      <xdr:rowOff>10160</xdr:rowOff>
    </xdr:to>
    <xdr:cxnSp macro="">
      <xdr:nvCxnSpPr>
        <xdr:cNvPr id="512" name="直線コネクタ 511"/>
        <xdr:cNvCxnSpPr/>
      </xdr:nvCxnSpPr>
      <xdr:spPr>
        <a:xfrm>
          <a:off x="13703300" y="6670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120650</xdr:rowOff>
    </xdr:from>
    <xdr:to xmlns:xdr="http://schemas.openxmlformats.org/drawingml/2006/spreadsheetDrawing">
      <xdr:col>76</xdr:col>
      <xdr:colOff>165100</xdr:colOff>
      <xdr:row>39</xdr:row>
      <xdr:rowOff>50165</xdr:rowOff>
    </xdr:to>
    <xdr:sp macro="" textlink="">
      <xdr:nvSpPr>
        <xdr:cNvPr id="513" name="フローチャート: 判断 512"/>
        <xdr:cNvSpPr/>
      </xdr:nvSpPr>
      <xdr:spPr>
        <a:xfrm>
          <a:off x="1454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66675</xdr:rowOff>
    </xdr:from>
    <xdr:ext cx="533400" cy="257810"/>
    <xdr:sp macro="" textlink="">
      <xdr:nvSpPr>
        <xdr:cNvPr id="514" name="テキスト ボックス 513"/>
        <xdr:cNvSpPr txBox="1"/>
      </xdr:nvSpPr>
      <xdr:spPr>
        <a:xfrm>
          <a:off x="14324965" y="641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154940</xdr:rowOff>
    </xdr:from>
    <xdr:to xmlns:xdr="http://schemas.openxmlformats.org/drawingml/2006/spreadsheetDrawing">
      <xdr:col>71</xdr:col>
      <xdr:colOff>177800</xdr:colOff>
      <xdr:row>38</xdr:row>
      <xdr:rowOff>154940</xdr:rowOff>
    </xdr:to>
    <xdr:cxnSp macro="">
      <xdr:nvCxnSpPr>
        <xdr:cNvPr id="515" name="直線コネクタ 514"/>
        <xdr:cNvCxnSpPr/>
      </xdr:nvCxnSpPr>
      <xdr:spPr>
        <a:xfrm flipV="1">
          <a:off x="12814300" y="6670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121285</xdr:rowOff>
    </xdr:from>
    <xdr:to xmlns:xdr="http://schemas.openxmlformats.org/drawingml/2006/spreadsheetDrawing">
      <xdr:col>72</xdr:col>
      <xdr:colOff>38100</xdr:colOff>
      <xdr:row>39</xdr:row>
      <xdr:rowOff>52070</xdr:rowOff>
    </xdr:to>
    <xdr:sp macro="" textlink="">
      <xdr:nvSpPr>
        <xdr:cNvPr id="516" name="フローチャート: 判断 515"/>
        <xdr:cNvSpPr/>
      </xdr:nvSpPr>
      <xdr:spPr>
        <a:xfrm>
          <a:off x="13652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42545</xdr:rowOff>
    </xdr:from>
    <xdr:ext cx="533400" cy="257810"/>
    <xdr:sp macro="" textlink="">
      <xdr:nvSpPr>
        <xdr:cNvPr id="517" name="テキスト ボックス 516"/>
        <xdr:cNvSpPr txBox="1"/>
      </xdr:nvSpPr>
      <xdr:spPr>
        <a:xfrm>
          <a:off x="13435965" y="6729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128270</xdr:rowOff>
    </xdr:from>
    <xdr:to xmlns:xdr="http://schemas.openxmlformats.org/drawingml/2006/spreadsheetDrawing">
      <xdr:col>67</xdr:col>
      <xdr:colOff>101600</xdr:colOff>
      <xdr:row>39</xdr:row>
      <xdr:rowOff>58420</xdr:rowOff>
    </xdr:to>
    <xdr:sp macro="" textlink="">
      <xdr:nvSpPr>
        <xdr:cNvPr id="518" name="フローチャート: 判断 517"/>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49530</xdr:rowOff>
    </xdr:from>
    <xdr:ext cx="533400" cy="259080"/>
    <xdr:sp macro="" textlink="">
      <xdr:nvSpPr>
        <xdr:cNvPr id="519" name="テキスト ボックス 518"/>
        <xdr:cNvSpPr txBox="1"/>
      </xdr:nvSpPr>
      <xdr:spPr>
        <a:xfrm>
          <a:off x="12546965" y="6736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1" name="テキスト ボックス 52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3" name="テキスト ボックス 52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4" name="テキスト ボックス 52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127000</xdr:rowOff>
    </xdr:from>
    <xdr:to xmlns:xdr="http://schemas.openxmlformats.org/drawingml/2006/spreadsheetDrawing">
      <xdr:col>85</xdr:col>
      <xdr:colOff>177800</xdr:colOff>
      <xdr:row>39</xdr:row>
      <xdr:rowOff>57150</xdr:rowOff>
    </xdr:to>
    <xdr:sp macro="" textlink="">
      <xdr:nvSpPr>
        <xdr:cNvPr id="525" name="楕円 524"/>
        <xdr:cNvSpPr/>
      </xdr:nvSpPr>
      <xdr:spPr>
        <a:xfrm>
          <a:off x="16268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93345</xdr:rowOff>
    </xdr:from>
    <xdr:ext cx="534670" cy="259080"/>
    <xdr:sp macro="" textlink="">
      <xdr:nvSpPr>
        <xdr:cNvPr id="526" name="災害復旧事業費該当値テキスト"/>
        <xdr:cNvSpPr txBox="1"/>
      </xdr:nvSpPr>
      <xdr:spPr>
        <a:xfrm>
          <a:off x="16370300" y="660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123825</xdr:rowOff>
    </xdr:from>
    <xdr:to xmlns:xdr="http://schemas.openxmlformats.org/drawingml/2006/spreadsheetDrawing">
      <xdr:col>81</xdr:col>
      <xdr:colOff>101600</xdr:colOff>
      <xdr:row>39</xdr:row>
      <xdr:rowOff>53975</xdr:rowOff>
    </xdr:to>
    <xdr:sp macro="" textlink="">
      <xdr:nvSpPr>
        <xdr:cNvPr id="527" name="楕円 526"/>
        <xdr:cNvSpPr/>
      </xdr:nvSpPr>
      <xdr:spPr>
        <a:xfrm>
          <a:off x="15430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45085</xdr:rowOff>
    </xdr:from>
    <xdr:ext cx="533400" cy="258445"/>
    <xdr:sp macro="" textlink="">
      <xdr:nvSpPr>
        <xdr:cNvPr id="528" name="テキスト ボックス 527"/>
        <xdr:cNvSpPr txBox="1"/>
      </xdr:nvSpPr>
      <xdr:spPr>
        <a:xfrm>
          <a:off x="15213965" y="6731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130810</xdr:rowOff>
    </xdr:from>
    <xdr:to xmlns:xdr="http://schemas.openxmlformats.org/drawingml/2006/spreadsheetDrawing">
      <xdr:col>76</xdr:col>
      <xdr:colOff>165100</xdr:colOff>
      <xdr:row>39</xdr:row>
      <xdr:rowOff>60960</xdr:rowOff>
    </xdr:to>
    <xdr:sp macro="" textlink="">
      <xdr:nvSpPr>
        <xdr:cNvPr id="529" name="楕円 528"/>
        <xdr:cNvSpPr/>
      </xdr:nvSpPr>
      <xdr:spPr>
        <a:xfrm>
          <a:off x="14541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52070</xdr:rowOff>
    </xdr:from>
    <xdr:ext cx="533400" cy="257810"/>
    <xdr:sp macro="" textlink="">
      <xdr:nvSpPr>
        <xdr:cNvPr id="530" name="テキスト ボックス 529"/>
        <xdr:cNvSpPr txBox="1"/>
      </xdr:nvSpPr>
      <xdr:spPr>
        <a:xfrm>
          <a:off x="14324965" y="6738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104140</xdr:rowOff>
    </xdr:from>
    <xdr:to xmlns:xdr="http://schemas.openxmlformats.org/drawingml/2006/spreadsheetDrawing">
      <xdr:col>72</xdr:col>
      <xdr:colOff>38100</xdr:colOff>
      <xdr:row>39</xdr:row>
      <xdr:rowOff>34290</xdr:rowOff>
    </xdr:to>
    <xdr:sp macro="" textlink="">
      <xdr:nvSpPr>
        <xdr:cNvPr id="531" name="楕円 530"/>
        <xdr:cNvSpPr/>
      </xdr:nvSpPr>
      <xdr:spPr>
        <a:xfrm>
          <a:off x="13652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50800</xdr:rowOff>
    </xdr:from>
    <xdr:ext cx="533400" cy="259080"/>
    <xdr:sp macro="" textlink="">
      <xdr:nvSpPr>
        <xdr:cNvPr id="532" name="テキスト ボックス 531"/>
        <xdr:cNvSpPr txBox="1"/>
      </xdr:nvSpPr>
      <xdr:spPr>
        <a:xfrm>
          <a:off x="13435965" y="6394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104140</xdr:rowOff>
    </xdr:from>
    <xdr:to xmlns:xdr="http://schemas.openxmlformats.org/drawingml/2006/spreadsheetDrawing">
      <xdr:col>67</xdr:col>
      <xdr:colOff>101600</xdr:colOff>
      <xdr:row>39</xdr:row>
      <xdr:rowOff>34290</xdr:rowOff>
    </xdr:to>
    <xdr:sp macro="" textlink="">
      <xdr:nvSpPr>
        <xdr:cNvPr id="533" name="楕円 532"/>
        <xdr:cNvSpPr/>
      </xdr:nvSpPr>
      <xdr:spPr>
        <a:xfrm>
          <a:off x="1276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50800</xdr:rowOff>
    </xdr:from>
    <xdr:ext cx="533400" cy="259080"/>
    <xdr:sp macro="" textlink="">
      <xdr:nvSpPr>
        <xdr:cNvPr id="534" name="テキスト ボックス 533"/>
        <xdr:cNvSpPr txBox="1"/>
      </xdr:nvSpPr>
      <xdr:spPr>
        <a:xfrm>
          <a:off x="12546965" y="6394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3" name="テキスト ボックス 542"/>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4" name="直線コネクタ 54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5" name="直線コネクタ 54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46" name="テキスト ボックス 545"/>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47" name="直線コネクタ 54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6090" cy="259080"/>
    <xdr:sp macro="" textlink="">
      <xdr:nvSpPr>
        <xdr:cNvPr id="548" name="テキスト ボックス 547"/>
        <xdr:cNvSpPr txBox="1"/>
      </xdr:nvSpPr>
      <xdr:spPr>
        <a:xfrm>
          <a:off x="11978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090" cy="257810"/>
    <xdr:sp macro="" textlink="">
      <xdr:nvSpPr>
        <xdr:cNvPr id="550" name="テキスト ボックス 549"/>
        <xdr:cNvSpPr txBox="1"/>
      </xdr:nvSpPr>
      <xdr:spPr>
        <a:xfrm>
          <a:off x="11978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1" name="直線コネクタ 55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6090" cy="259080"/>
    <xdr:sp macro="" textlink="">
      <xdr:nvSpPr>
        <xdr:cNvPr id="552" name="テキスト ボックス 551"/>
        <xdr:cNvSpPr txBox="1"/>
      </xdr:nvSpPr>
      <xdr:spPr>
        <a:xfrm>
          <a:off x="11978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3" name="直線コネクタ 55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6090" cy="259080"/>
    <xdr:sp macro="" textlink="">
      <xdr:nvSpPr>
        <xdr:cNvPr id="554" name="テキスト ボックス 553"/>
        <xdr:cNvSpPr txBox="1"/>
      </xdr:nvSpPr>
      <xdr:spPr>
        <a:xfrm>
          <a:off x="11978640" y="849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090" cy="257810"/>
    <xdr:sp macro="" textlink="">
      <xdr:nvSpPr>
        <xdr:cNvPr id="556" name="テキスト ボックス 555"/>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63500</xdr:rowOff>
    </xdr:from>
    <xdr:to xmlns:xdr="http://schemas.openxmlformats.org/drawingml/2006/spreadsheetDrawing">
      <xdr:col>85</xdr:col>
      <xdr:colOff>126365</xdr:colOff>
      <xdr:row>59</xdr:row>
      <xdr:rowOff>44450</xdr:rowOff>
    </xdr:to>
    <xdr:cxnSp macro="">
      <xdr:nvCxnSpPr>
        <xdr:cNvPr id="558" name="直線コネクタ 557"/>
        <xdr:cNvCxnSpPr/>
      </xdr:nvCxnSpPr>
      <xdr:spPr>
        <a:xfrm flipV="1">
          <a:off x="16317595" y="880745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84455</xdr:rowOff>
    </xdr:from>
    <xdr:ext cx="249555" cy="259080"/>
    <xdr:sp macro="" textlink="">
      <xdr:nvSpPr>
        <xdr:cNvPr id="559" name="失業対策事業費最小値テキスト"/>
        <xdr:cNvSpPr txBox="1"/>
      </xdr:nvSpPr>
      <xdr:spPr>
        <a:xfrm>
          <a:off x="16370300" y="10200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60" name="直線コネクタ 559"/>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10160</xdr:rowOff>
    </xdr:from>
    <xdr:ext cx="469900" cy="259080"/>
    <xdr:sp macro="" textlink="">
      <xdr:nvSpPr>
        <xdr:cNvPr id="561" name="失業対策事業費最大値テキスト"/>
        <xdr:cNvSpPr txBox="1"/>
      </xdr:nvSpPr>
      <xdr:spPr>
        <a:xfrm>
          <a:off x="16370300" y="8582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63500</xdr:rowOff>
    </xdr:from>
    <xdr:to xmlns:xdr="http://schemas.openxmlformats.org/drawingml/2006/spreadsheetDrawing">
      <xdr:col>86</xdr:col>
      <xdr:colOff>25400</xdr:colOff>
      <xdr:row>51</xdr:row>
      <xdr:rowOff>63500</xdr:rowOff>
    </xdr:to>
    <xdr:cxnSp macro="">
      <xdr:nvCxnSpPr>
        <xdr:cNvPr id="562" name="直線コネクタ 561"/>
        <xdr:cNvCxnSpPr/>
      </xdr:nvCxnSpPr>
      <xdr:spPr>
        <a:xfrm>
          <a:off x="16230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63" name="直線コネクタ 562"/>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1905</xdr:rowOff>
    </xdr:from>
    <xdr:ext cx="313690" cy="259080"/>
    <xdr:sp macro="" textlink="">
      <xdr:nvSpPr>
        <xdr:cNvPr id="564" name="失業対策事業費平均値テキスト"/>
        <xdr:cNvSpPr txBox="1"/>
      </xdr:nvSpPr>
      <xdr:spPr>
        <a:xfrm>
          <a:off x="16370300" y="994600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150495</xdr:rowOff>
    </xdr:from>
    <xdr:to xmlns:xdr="http://schemas.openxmlformats.org/drawingml/2006/spreadsheetDrawing">
      <xdr:col>85</xdr:col>
      <xdr:colOff>177800</xdr:colOff>
      <xdr:row>59</xdr:row>
      <xdr:rowOff>80645</xdr:rowOff>
    </xdr:to>
    <xdr:sp macro="" textlink="">
      <xdr:nvSpPr>
        <xdr:cNvPr id="565" name="フローチャート: 判断 564"/>
        <xdr:cNvSpPr/>
      </xdr:nvSpPr>
      <xdr:spPr>
        <a:xfrm>
          <a:off x="162687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66" name="直線コネクタ 565"/>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67" name="フローチャート: 判断 56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285" cy="257810"/>
    <xdr:sp macro="" textlink="">
      <xdr:nvSpPr>
        <xdr:cNvPr id="568" name="テキスト ボックス 567"/>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69" name="直線コネクタ 568"/>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70" name="フローチャート: 判断 56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285" cy="257810"/>
    <xdr:sp macro="" textlink="">
      <xdr:nvSpPr>
        <xdr:cNvPr id="571" name="テキスト ボックス 570"/>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72" name="直線コネクタ 571"/>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285" cy="257810"/>
    <xdr:sp macro="" textlink="">
      <xdr:nvSpPr>
        <xdr:cNvPr id="574" name="テキスト ボックス 573"/>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285" cy="257810"/>
    <xdr:sp macro="" textlink="">
      <xdr:nvSpPr>
        <xdr:cNvPr id="576" name="テキスト ボックス 575"/>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128905</xdr:rowOff>
    </xdr:from>
    <xdr:ext cx="249555" cy="259080"/>
    <xdr:sp macro="" textlink="">
      <xdr:nvSpPr>
        <xdr:cNvPr id="583" name="失業対策事業費該当値テキスト"/>
        <xdr:cNvSpPr txBox="1"/>
      </xdr:nvSpPr>
      <xdr:spPr>
        <a:xfrm>
          <a:off x="16370300" y="100730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8285" cy="257810"/>
    <xdr:sp macro="" textlink="">
      <xdr:nvSpPr>
        <xdr:cNvPr id="585" name="テキスト ボックス 584"/>
        <xdr:cNvSpPr txBox="1"/>
      </xdr:nvSpPr>
      <xdr:spPr>
        <a:xfrm>
          <a:off x="15356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285" cy="257810"/>
    <xdr:sp macro="" textlink="">
      <xdr:nvSpPr>
        <xdr:cNvPr id="587" name="テキスト ボックス 586"/>
        <xdr:cNvSpPr txBox="1"/>
      </xdr:nvSpPr>
      <xdr:spPr>
        <a:xfrm>
          <a:off x="14467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285" cy="257810"/>
    <xdr:sp macro="" textlink="">
      <xdr:nvSpPr>
        <xdr:cNvPr id="589" name="テキスト ボックス 588"/>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48285" cy="257810"/>
    <xdr:sp macro="" textlink="">
      <xdr:nvSpPr>
        <xdr:cNvPr id="591" name="テキスト ボックス 590"/>
        <xdr:cNvSpPr txBox="1"/>
      </xdr:nvSpPr>
      <xdr:spPr>
        <a:xfrm>
          <a:off x="12689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0" name="テキスト ボックス 59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2" name="直線コネクタ 60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03" name="テキスト ボックス 602"/>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4" name="直線コネクタ 60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05" name="テキスト ボックス 604"/>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6" name="直線コネクタ 60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07" name="テキスト ボックス 606"/>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8" name="直線コネクタ 60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09" name="テキスト ボックス 608"/>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0" name="直線コネクタ 60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11" name="テキスト ボックス 610"/>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13" name="テキスト ボックス 612"/>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xdr:rowOff>
    </xdr:from>
    <xdr:to xmlns:xdr="http://schemas.openxmlformats.org/drawingml/2006/spreadsheetDrawing">
      <xdr:col>85</xdr:col>
      <xdr:colOff>126365</xdr:colOff>
      <xdr:row>78</xdr:row>
      <xdr:rowOff>153670</xdr:rowOff>
    </xdr:to>
    <xdr:cxnSp macro="">
      <xdr:nvCxnSpPr>
        <xdr:cNvPr id="615" name="直線コネクタ 614"/>
        <xdr:cNvCxnSpPr/>
      </xdr:nvCxnSpPr>
      <xdr:spPr>
        <a:xfrm flipV="1">
          <a:off x="16317595" y="12011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157480</xdr:rowOff>
    </xdr:from>
    <xdr:ext cx="534670" cy="257810"/>
    <xdr:sp macro="" textlink="">
      <xdr:nvSpPr>
        <xdr:cNvPr id="616" name="公債費最小値テキスト"/>
        <xdr:cNvSpPr txBox="1"/>
      </xdr:nvSpPr>
      <xdr:spPr>
        <a:xfrm>
          <a:off x="16370300" y="13530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153670</xdr:rowOff>
    </xdr:from>
    <xdr:to xmlns:xdr="http://schemas.openxmlformats.org/drawingml/2006/spreadsheetDrawing">
      <xdr:col>86</xdr:col>
      <xdr:colOff>25400</xdr:colOff>
      <xdr:row>78</xdr:row>
      <xdr:rowOff>153670</xdr:rowOff>
    </xdr:to>
    <xdr:cxnSp macro="">
      <xdr:nvCxnSpPr>
        <xdr:cNvPr id="617" name="直線コネクタ 616"/>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128270</xdr:rowOff>
    </xdr:from>
    <xdr:ext cx="598805" cy="259080"/>
    <xdr:sp macro="" textlink="">
      <xdr:nvSpPr>
        <xdr:cNvPr id="618"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xdr:rowOff>
    </xdr:from>
    <xdr:to xmlns:xdr="http://schemas.openxmlformats.org/drawingml/2006/spreadsheetDrawing">
      <xdr:col>86</xdr:col>
      <xdr:colOff>25400</xdr:colOff>
      <xdr:row>70</xdr:row>
      <xdr:rowOff>10160</xdr:rowOff>
    </xdr:to>
    <xdr:cxnSp macro="">
      <xdr:nvCxnSpPr>
        <xdr:cNvPr id="619" name="直線コネクタ 618"/>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70485</xdr:rowOff>
    </xdr:from>
    <xdr:to xmlns:xdr="http://schemas.openxmlformats.org/drawingml/2006/spreadsheetDrawing">
      <xdr:col>85</xdr:col>
      <xdr:colOff>127000</xdr:colOff>
      <xdr:row>77</xdr:row>
      <xdr:rowOff>111125</xdr:rowOff>
    </xdr:to>
    <xdr:cxnSp macro="">
      <xdr:nvCxnSpPr>
        <xdr:cNvPr id="620" name="直線コネクタ 619"/>
        <xdr:cNvCxnSpPr/>
      </xdr:nvCxnSpPr>
      <xdr:spPr>
        <a:xfrm flipV="1">
          <a:off x="15481300" y="13100685"/>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160655</xdr:rowOff>
    </xdr:from>
    <xdr:ext cx="598805" cy="259080"/>
    <xdr:sp macro="" textlink="">
      <xdr:nvSpPr>
        <xdr:cNvPr id="621" name="公債費平均値テキスト"/>
        <xdr:cNvSpPr txBox="1"/>
      </xdr:nvSpPr>
      <xdr:spPr>
        <a:xfrm>
          <a:off x="16370300" y="13190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xdr:rowOff>
    </xdr:from>
    <xdr:to xmlns:xdr="http://schemas.openxmlformats.org/drawingml/2006/spreadsheetDrawing">
      <xdr:col>85</xdr:col>
      <xdr:colOff>177800</xdr:colOff>
      <xdr:row>77</xdr:row>
      <xdr:rowOff>112395</xdr:rowOff>
    </xdr:to>
    <xdr:sp macro="" textlink="">
      <xdr:nvSpPr>
        <xdr:cNvPr id="622" name="フローチャート: 判断 621"/>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111125</xdr:rowOff>
    </xdr:from>
    <xdr:to xmlns:xdr="http://schemas.openxmlformats.org/drawingml/2006/spreadsheetDrawing">
      <xdr:col>81</xdr:col>
      <xdr:colOff>50800</xdr:colOff>
      <xdr:row>77</xdr:row>
      <xdr:rowOff>127635</xdr:rowOff>
    </xdr:to>
    <xdr:cxnSp macro="">
      <xdr:nvCxnSpPr>
        <xdr:cNvPr id="623" name="直線コネクタ 622"/>
        <xdr:cNvCxnSpPr/>
      </xdr:nvCxnSpPr>
      <xdr:spPr>
        <a:xfrm flipV="1">
          <a:off x="14592300" y="133127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36830</xdr:rowOff>
    </xdr:from>
    <xdr:to xmlns:xdr="http://schemas.openxmlformats.org/drawingml/2006/spreadsheetDrawing">
      <xdr:col>81</xdr:col>
      <xdr:colOff>101600</xdr:colOff>
      <xdr:row>77</xdr:row>
      <xdr:rowOff>138430</xdr:rowOff>
    </xdr:to>
    <xdr:sp macro="" textlink="">
      <xdr:nvSpPr>
        <xdr:cNvPr id="624" name="フローチャート: 判断 623"/>
        <xdr:cNvSpPr/>
      </xdr:nvSpPr>
      <xdr:spPr>
        <a:xfrm>
          <a:off x="15430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154940</xdr:rowOff>
    </xdr:from>
    <xdr:ext cx="597535" cy="257810"/>
    <xdr:sp macro="" textlink="">
      <xdr:nvSpPr>
        <xdr:cNvPr id="625" name="テキスト ボックス 624"/>
        <xdr:cNvSpPr txBox="1"/>
      </xdr:nvSpPr>
      <xdr:spPr>
        <a:xfrm>
          <a:off x="15181580" y="13013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127635</xdr:rowOff>
    </xdr:from>
    <xdr:to xmlns:xdr="http://schemas.openxmlformats.org/drawingml/2006/spreadsheetDrawing">
      <xdr:col>76</xdr:col>
      <xdr:colOff>114300</xdr:colOff>
      <xdr:row>77</xdr:row>
      <xdr:rowOff>158750</xdr:rowOff>
    </xdr:to>
    <xdr:cxnSp macro="">
      <xdr:nvCxnSpPr>
        <xdr:cNvPr id="626" name="直線コネクタ 625"/>
        <xdr:cNvCxnSpPr/>
      </xdr:nvCxnSpPr>
      <xdr:spPr>
        <a:xfrm flipV="1">
          <a:off x="13703300" y="133292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50800</xdr:rowOff>
    </xdr:from>
    <xdr:to xmlns:xdr="http://schemas.openxmlformats.org/drawingml/2006/spreadsheetDrawing">
      <xdr:col>76</xdr:col>
      <xdr:colOff>165100</xdr:colOff>
      <xdr:row>77</xdr:row>
      <xdr:rowOff>152400</xdr:rowOff>
    </xdr:to>
    <xdr:sp macro="" textlink="">
      <xdr:nvSpPr>
        <xdr:cNvPr id="627" name="フローチャート: 判断 626"/>
        <xdr:cNvSpPr/>
      </xdr:nvSpPr>
      <xdr:spPr>
        <a:xfrm>
          <a:off x="14541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168910</xdr:rowOff>
    </xdr:from>
    <xdr:ext cx="597535" cy="257810"/>
    <xdr:sp macro="" textlink="">
      <xdr:nvSpPr>
        <xdr:cNvPr id="628" name="テキスト ボックス 627"/>
        <xdr:cNvSpPr txBox="1"/>
      </xdr:nvSpPr>
      <xdr:spPr>
        <a:xfrm>
          <a:off x="14292580" y="13027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151765</xdr:rowOff>
    </xdr:from>
    <xdr:to xmlns:xdr="http://schemas.openxmlformats.org/drawingml/2006/spreadsheetDrawing">
      <xdr:col>71</xdr:col>
      <xdr:colOff>177800</xdr:colOff>
      <xdr:row>77</xdr:row>
      <xdr:rowOff>158750</xdr:rowOff>
    </xdr:to>
    <xdr:cxnSp macro="">
      <xdr:nvCxnSpPr>
        <xdr:cNvPr id="629" name="直線コネクタ 628"/>
        <xdr:cNvCxnSpPr/>
      </xdr:nvCxnSpPr>
      <xdr:spPr>
        <a:xfrm>
          <a:off x="12814300" y="133534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59055</xdr:rowOff>
    </xdr:from>
    <xdr:to xmlns:xdr="http://schemas.openxmlformats.org/drawingml/2006/spreadsheetDrawing">
      <xdr:col>72</xdr:col>
      <xdr:colOff>38100</xdr:colOff>
      <xdr:row>77</xdr:row>
      <xdr:rowOff>160655</xdr:rowOff>
    </xdr:to>
    <xdr:sp macro="" textlink="">
      <xdr:nvSpPr>
        <xdr:cNvPr id="630" name="フローチャート: 判断 629"/>
        <xdr:cNvSpPr/>
      </xdr:nvSpPr>
      <xdr:spPr>
        <a:xfrm>
          <a:off x="13652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6350</xdr:rowOff>
    </xdr:from>
    <xdr:ext cx="597535" cy="257810"/>
    <xdr:sp macro="" textlink="">
      <xdr:nvSpPr>
        <xdr:cNvPr id="631" name="テキスト ボックス 630"/>
        <xdr:cNvSpPr txBox="1"/>
      </xdr:nvSpPr>
      <xdr:spPr>
        <a:xfrm>
          <a:off x="13403580" y="13036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32" name="フローチャート: 判断 631"/>
        <xdr:cNvSpPr/>
      </xdr:nvSpPr>
      <xdr:spPr>
        <a:xfrm>
          <a:off x="12763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9525</xdr:rowOff>
    </xdr:from>
    <xdr:ext cx="597535" cy="257810"/>
    <xdr:sp macro="" textlink="">
      <xdr:nvSpPr>
        <xdr:cNvPr id="633" name="テキスト ボックス 632"/>
        <xdr:cNvSpPr txBox="1"/>
      </xdr:nvSpPr>
      <xdr:spPr>
        <a:xfrm>
          <a:off x="12514580" y="13039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19685</xdr:rowOff>
    </xdr:from>
    <xdr:to xmlns:xdr="http://schemas.openxmlformats.org/drawingml/2006/spreadsheetDrawing">
      <xdr:col>85</xdr:col>
      <xdr:colOff>177800</xdr:colOff>
      <xdr:row>76</xdr:row>
      <xdr:rowOff>121285</xdr:rowOff>
    </xdr:to>
    <xdr:sp macro="" textlink="">
      <xdr:nvSpPr>
        <xdr:cNvPr id="639" name="楕円 638"/>
        <xdr:cNvSpPr/>
      </xdr:nvSpPr>
      <xdr:spPr>
        <a:xfrm>
          <a:off x="162687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42545</xdr:rowOff>
    </xdr:from>
    <xdr:ext cx="598805" cy="257810"/>
    <xdr:sp macro="" textlink="">
      <xdr:nvSpPr>
        <xdr:cNvPr id="640" name="公債費該当値テキスト"/>
        <xdr:cNvSpPr txBox="1"/>
      </xdr:nvSpPr>
      <xdr:spPr>
        <a:xfrm>
          <a:off x="16370300" y="129012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60325</xdr:rowOff>
    </xdr:from>
    <xdr:to xmlns:xdr="http://schemas.openxmlformats.org/drawingml/2006/spreadsheetDrawing">
      <xdr:col>81</xdr:col>
      <xdr:colOff>101600</xdr:colOff>
      <xdr:row>77</xdr:row>
      <xdr:rowOff>161925</xdr:rowOff>
    </xdr:to>
    <xdr:sp macro="" textlink="">
      <xdr:nvSpPr>
        <xdr:cNvPr id="641" name="楕円 640"/>
        <xdr:cNvSpPr/>
      </xdr:nvSpPr>
      <xdr:spPr>
        <a:xfrm>
          <a:off x="15430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153035</xdr:rowOff>
    </xdr:from>
    <xdr:ext cx="597535" cy="259080"/>
    <xdr:sp macro="" textlink="">
      <xdr:nvSpPr>
        <xdr:cNvPr id="642" name="テキスト ボックス 641"/>
        <xdr:cNvSpPr txBox="1"/>
      </xdr:nvSpPr>
      <xdr:spPr>
        <a:xfrm>
          <a:off x="15181580" y="13354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76835</xdr:rowOff>
    </xdr:from>
    <xdr:to xmlns:xdr="http://schemas.openxmlformats.org/drawingml/2006/spreadsheetDrawing">
      <xdr:col>76</xdr:col>
      <xdr:colOff>165100</xdr:colOff>
      <xdr:row>78</xdr:row>
      <xdr:rowOff>6985</xdr:rowOff>
    </xdr:to>
    <xdr:sp macro="" textlink="">
      <xdr:nvSpPr>
        <xdr:cNvPr id="643" name="楕円 642"/>
        <xdr:cNvSpPr/>
      </xdr:nvSpPr>
      <xdr:spPr>
        <a:xfrm>
          <a:off x="14541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169545</xdr:rowOff>
    </xdr:from>
    <xdr:ext cx="597535" cy="257810"/>
    <xdr:sp macro="" textlink="">
      <xdr:nvSpPr>
        <xdr:cNvPr id="644" name="テキスト ボックス 643"/>
        <xdr:cNvSpPr txBox="1"/>
      </xdr:nvSpPr>
      <xdr:spPr>
        <a:xfrm>
          <a:off x="14292580" y="13371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107950</xdr:rowOff>
    </xdr:from>
    <xdr:to xmlns:xdr="http://schemas.openxmlformats.org/drawingml/2006/spreadsheetDrawing">
      <xdr:col>72</xdr:col>
      <xdr:colOff>38100</xdr:colOff>
      <xdr:row>78</xdr:row>
      <xdr:rowOff>38100</xdr:rowOff>
    </xdr:to>
    <xdr:sp macro="" textlink="">
      <xdr:nvSpPr>
        <xdr:cNvPr id="645" name="楕円 644"/>
        <xdr:cNvSpPr/>
      </xdr:nvSpPr>
      <xdr:spPr>
        <a:xfrm>
          <a:off x="13652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29210</xdr:rowOff>
    </xdr:from>
    <xdr:ext cx="597535" cy="257810"/>
    <xdr:sp macro="" textlink="">
      <xdr:nvSpPr>
        <xdr:cNvPr id="646" name="テキスト ボックス 645"/>
        <xdr:cNvSpPr txBox="1"/>
      </xdr:nvSpPr>
      <xdr:spPr>
        <a:xfrm>
          <a:off x="13403580" y="13402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100965</xdr:rowOff>
    </xdr:from>
    <xdr:to xmlns:xdr="http://schemas.openxmlformats.org/drawingml/2006/spreadsheetDrawing">
      <xdr:col>67</xdr:col>
      <xdr:colOff>101600</xdr:colOff>
      <xdr:row>78</xdr:row>
      <xdr:rowOff>31115</xdr:rowOff>
    </xdr:to>
    <xdr:sp macro="" textlink="">
      <xdr:nvSpPr>
        <xdr:cNvPr id="647" name="楕円 646"/>
        <xdr:cNvSpPr/>
      </xdr:nvSpPr>
      <xdr:spPr>
        <a:xfrm>
          <a:off x="12763500" y="133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22860</xdr:rowOff>
    </xdr:from>
    <xdr:ext cx="597535" cy="259080"/>
    <xdr:sp macro="" textlink="">
      <xdr:nvSpPr>
        <xdr:cNvPr id="648" name="テキスト ボックス 647"/>
        <xdr:cNvSpPr txBox="1"/>
      </xdr:nvSpPr>
      <xdr:spPr>
        <a:xfrm>
          <a:off x="12514580" y="13395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7" name="テキスト ボックス 656"/>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60" name="テキスト ボックス 659"/>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62" name="テキスト ボックス 661"/>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4530" cy="257810"/>
    <xdr:sp macro="" textlink="">
      <xdr:nvSpPr>
        <xdr:cNvPr id="664" name="テキスト ボックス 663"/>
        <xdr:cNvSpPr txBox="1"/>
      </xdr:nvSpPr>
      <xdr:spPr>
        <a:xfrm>
          <a:off x="11760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5" name="直線コネクタ 66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4530" cy="257810"/>
    <xdr:sp macro="" textlink="">
      <xdr:nvSpPr>
        <xdr:cNvPr id="666" name="テキスト ボックス 665"/>
        <xdr:cNvSpPr txBox="1"/>
      </xdr:nvSpPr>
      <xdr:spPr>
        <a:xfrm>
          <a:off x="11760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68" name="テキスト ボックス 667"/>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100965</xdr:rowOff>
    </xdr:from>
    <xdr:to xmlns:xdr="http://schemas.openxmlformats.org/drawingml/2006/spreadsheetDrawing">
      <xdr:col>85</xdr:col>
      <xdr:colOff>126365</xdr:colOff>
      <xdr:row>98</xdr:row>
      <xdr:rowOff>137795</xdr:rowOff>
    </xdr:to>
    <xdr:cxnSp macro="">
      <xdr:nvCxnSpPr>
        <xdr:cNvPr id="670" name="直線コネクタ 669"/>
        <xdr:cNvCxnSpPr/>
      </xdr:nvCxnSpPr>
      <xdr:spPr>
        <a:xfrm flipV="1">
          <a:off x="16317595" y="1553146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469900" cy="259080"/>
    <xdr:sp macro="" textlink="">
      <xdr:nvSpPr>
        <xdr:cNvPr id="671" name="積立金最小値テキスト"/>
        <xdr:cNvSpPr txBox="1"/>
      </xdr:nvSpPr>
      <xdr:spPr>
        <a:xfrm>
          <a:off x="163703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2" name="直線コネクタ 671"/>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47625</xdr:rowOff>
    </xdr:from>
    <xdr:ext cx="690245" cy="259080"/>
    <xdr:sp macro="" textlink="">
      <xdr:nvSpPr>
        <xdr:cNvPr id="673" name="積立金最大値テキスト"/>
        <xdr:cNvSpPr txBox="1"/>
      </xdr:nvSpPr>
      <xdr:spPr>
        <a:xfrm>
          <a:off x="16370300" y="153066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100965</xdr:rowOff>
    </xdr:from>
    <xdr:to xmlns:xdr="http://schemas.openxmlformats.org/drawingml/2006/spreadsheetDrawing">
      <xdr:col>86</xdr:col>
      <xdr:colOff>25400</xdr:colOff>
      <xdr:row>90</xdr:row>
      <xdr:rowOff>100965</xdr:rowOff>
    </xdr:to>
    <xdr:cxnSp macro="">
      <xdr:nvCxnSpPr>
        <xdr:cNvPr id="674" name="直線コネクタ 673"/>
        <xdr:cNvCxnSpPr/>
      </xdr:nvCxnSpPr>
      <xdr:spPr>
        <a:xfrm>
          <a:off x="16230600" y="1553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54610</xdr:rowOff>
    </xdr:from>
    <xdr:to xmlns:xdr="http://schemas.openxmlformats.org/drawingml/2006/spreadsheetDrawing">
      <xdr:col>85</xdr:col>
      <xdr:colOff>127000</xdr:colOff>
      <xdr:row>98</xdr:row>
      <xdr:rowOff>70485</xdr:rowOff>
    </xdr:to>
    <xdr:cxnSp macro="">
      <xdr:nvCxnSpPr>
        <xdr:cNvPr id="675" name="直線コネクタ 674"/>
        <xdr:cNvCxnSpPr/>
      </xdr:nvCxnSpPr>
      <xdr:spPr>
        <a:xfrm>
          <a:off x="15481300" y="168567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xdr:rowOff>
    </xdr:from>
    <xdr:ext cx="598805" cy="259080"/>
    <xdr:sp macro="" textlink="">
      <xdr:nvSpPr>
        <xdr:cNvPr id="676" name="積立金平均値テキスト"/>
        <xdr:cNvSpPr txBox="1"/>
      </xdr:nvSpPr>
      <xdr:spPr>
        <a:xfrm>
          <a:off x="163703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151765</xdr:rowOff>
    </xdr:from>
    <xdr:to xmlns:xdr="http://schemas.openxmlformats.org/drawingml/2006/spreadsheetDrawing">
      <xdr:col>85</xdr:col>
      <xdr:colOff>177800</xdr:colOff>
      <xdr:row>98</xdr:row>
      <xdr:rowOff>81915</xdr:rowOff>
    </xdr:to>
    <xdr:sp macro="" textlink="">
      <xdr:nvSpPr>
        <xdr:cNvPr id="677" name="フローチャート: 判断 676"/>
        <xdr:cNvSpPr/>
      </xdr:nvSpPr>
      <xdr:spPr>
        <a:xfrm>
          <a:off x="162687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54610</xdr:rowOff>
    </xdr:from>
    <xdr:to xmlns:xdr="http://schemas.openxmlformats.org/drawingml/2006/spreadsheetDrawing">
      <xdr:col>81</xdr:col>
      <xdr:colOff>50800</xdr:colOff>
      <xdr:row>98</xdr:row>
      <xdr:rowOff>63500</xdr:rowOff>
    </xdr:to>
    <xdr:cxnSp macro="">
      <xdr:nvCxnSpPr>
        <xdr:cNvPr id="678" name="直線コネクタ 677"/>
        <xdr:cNvCxnSpPr/>
      </xdr:nvCxnSpPr>
      <xdr:spPr>
        <a:xfrm flipV="1">
          <a:off x="14592300" y="168567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79" name="フローチャート: 判断 678"/>
        <xdr:cNvSpPr/>
      </xdr:nvSpPr>
      <xdr:spPr>
        <a:xfrm>
          <a:off x="154305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85090</xdr:rowOff>
    </xdr:from>
    <xdr:ext cx="597535" cy="259080"/>
    <xdr:sp macro="" textlink="">
      <xdr:nvSpPr>
        <xdr:cNvPr id="680" name="テキスト ボックス 679"/>
        <xdr:cNvSpPr txBox="1"/>
      </xdr:nvSpPr>
      <xdr:spPr>
        <a:xfrm>
          <a:off x="15181580" y="1654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63500</xdr:rowOff>
    </xdr:from>
    <xdr:to xmlns:xdr="http://schemas.openxmlformats.org/drawingml/2006/spreadsheetDrawing">
      <xdr:col>76</xdr:col>
      <xdr:colOff>114300</xdr:colOff>
      <xdr:row>98</xdr:row>
      <xdr:rowOff>80645</xdr:rowOff>
    </xdr:to>
    <xdr:cxnSp macro="">
      <xdr:nvCxnSpPr>
        <xdr:cNvPr id="681" name="直線コネクタ 680"/>
        <xdr:cNvCxnSpPr/>
      </xdr:nvCxnSpPr>
      <xdr:spPr>
        <a:xfrm flipV="1">
          <a:off x="13703300" y="16865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541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107950</xdr:rowOff>
    </xdr:from>
    <xdr:ext cx="533400" cy="259080"/>
    <xdr:sp macro="" textlink="">
      <xdr:nvSpPr>
        <xdr:cNvPr id="683" name="テキスト ボックス 682"/>
        <xdr:cNvSpPr txBox="1"/>
      </xdr:nvSpPr>
      <xdr:spPr>
        <a:xfrm>
          <a:off x="14324965" y="16910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80645</xdr:rowOff>
    </xdr:from>
    <xdr:to xmlns:xdr="http://schemas.openxmlformats.org/drawingml/2006/spreadsheetDrawing">
      <xdr:col>71</xdr:col>
      <xdr:colOff>177800</xdr:colOff>
      <xdr:row>98</xdr:row>
      <xdr:rowOff>107315</xdr:rowOff>
    </xdr:to>
    <xdr:cxnSp macro="">
      <xdr:nvCxnSpPr>
        <xdr:cNvPr id="684" name="直線コネクタ 683"/>
        <xdr:cNvCxnSpPr/>
      </xdr:nvCxnSpPr>
      <xdr:spPr>
        <a:xfrm flipV="1">
          <a:off x="12814300" y="168827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652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33400" cy="257810"/>
    <xdr:sp macro="" textlink="">
      <xdr:nvSpPr>
        <xdr:cNvPr id="686" name="テキスト ボックス 685"/>
        <xdr:cNvSpPr txBox="1"/>
      </xdr:nvSpPr>
      <xdr:spPr>
        <a:xfrm>
          <a:off x="13435965" y="1660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763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141605</xdr:rowOff>
    </xdr:from>
    <xdr:ext cx="533400" cy="259080"/>
    <xdr:sp macro="" textlink="">
      <xdr:nvSpPr>
        <xdr:cNvPr id="688" name="テキスト ボックス 687"/>
        <xdr:cNvSpPr txBox="1"/>
      </xdr:nvSpPr>
      <xdr:spPr>
        <a:xfrm>
          <a:off x="12546965" y="16600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19685</xdr:rowOff>
    </xdr:from>
    <xdr:to xmlns:xdr="http://schemas.openxmlformats.org/drawingml/2006/spreadsheetDrawing">
      <xdr:col>85</xdr:col>
      <xdr:colOff>177800</xdr:colOff>
      <xdr:row>98</xdr:row>
      <xdr:rowOff>121285</xdr:rowOff>
    </xdr:to>
    <xdr:sp macro="" textlink="">
      <xdr:nvSpPr>
        <xdr:cNvPr id="694" name="楕円 693"/>
        <xdr:cNvSpPr/>
      </xdr:nvSpPr>
      <xdr:spPr>
        <a:xfrm>
          <a:off x="162687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130175</xdr:rowOff>
    </xdr:from>
    <xdr:ext cx="534670" cy="259080"/>
    <xdr:sp macro="" textlink="">
      <xdr:nvSpPr>
        <xdr:cNvPr id="695" name="積立金該当値テキスト"/>
        <xdr:cNvSpPr txBox="1"/>
      </xdr:nvSpPr>
      <xdr:spPr>
        <a:xfrm>
          <a:off x="16370300" y="1676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3810</xdr:rowOff>
    </xdr:from>
    <xdr:to xmlns:xdr="http://schemas.openxmlformats.org/drawingml/2006/spreadsheetDrawing">
      <xdr:col>81</xdr:col>
      <xdr:colOff>101600</xdr:colOff>
      <xdr:row>98</xdr:row>
      <xdr:rowOff>105410</xdr:rowOff>
    </xdr:to>
    <xdr:sp macro="" textlink="">
      <xdr:nvSpPr>
        <xdr:cNvPr id="696" name="楕円 695"/>
        <xdr:cNvSpPr/>
      </xdr:nvSpPr>
      <xdr:spPr>
        <a:xfrm>
          <a:off x="15430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96520</xdr:rowOff>
    </xdr:from>
    <xdr:ext cx="533400" cy="259080"/>
    <xdr:sp macro="" textlink="">
      <xdr:nvSpPr>
        <xdr:cNvPr id="697" name="テキスト ボックス 696"/>
        <xdr:cNvSpPr txBox="1"/>
      </xdr:nvSpPr>
      <xdr:spPr>
        <a:xfrm>
          <a:off x="15213965" y="16898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12065</xdr:rowOff>
    </xdr:from>
    <xdr:to xmlns:xdr="http://schemas.openxmlformats.org/drawingml/2006/spreadsheetDrawing">
      <xdr:col>76</xdr:col>
      <xdr:colOff>165100</xdr:colOff>
      <xdr:row>98</xdr:row>
      <xdr:rowOff>113665</xdr:rowOff>
    </xdr:to>
    <xdr:sp macro="" textlink="">
      <xdr:nvSpPr>
        <xdr:cNvPr id="698" name="楕円 697"/>
        <xdr:cNvSpPr/>
      </xdr:nvSpPr>
      <xdr:spPr>
        <a:xfrm>
          <a:off x="14541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130175</xdr:rowOff>
    </xdr:from>
    <xdr:ext cx="533400" cy="259080"/>
    <xdr:sp macro="" textlink="">
      <xdr:nvSpPr>
        <xdr:cNvPr id="699" name="テキスト ボックス 698"/>
        <xdr:cNvSpPr txBox="1"/>
      </xdr:nvSpPr>
      <xdr:spPr>
        <a:xfrm>
          <a:off x="14324965" y="16589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29845</xdr:rowOff>
    </xdr:from>
    <xdr:to xmlns:xdr="http://schemas.openxmlformats.org/drawingml/2006/spreadsheetDrawing">
      <xdr:col>72</xdr:col>
      <xdr:colOff>38100</xdr:colOff>
      <xdr:row>98</xdr:row>
      <xdr:rowOff>132080</xdr:rowOff>
    </xdr:to>
    <xdr:sp macro="" textlink="">
      <xdr:nvSpPr>
        <xdr:cNvPr id="700" name="楕円 699"/>
        <xdr:cNvSpPr/>
      </xdr:nvSpPr>
      <xdr:spPr>
        <a:xfrm>
          <a:off x="13652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122555</xdr:rowOff>
    </xdr:from>
    <xdr:ext cx="533400" cy="257810"/>
    <xdr:sp macro="" textlink="">
      <xdr:nvSpPr>
        <xdr:cNvPr id="701" name="テキスト ボックス 700"/>
        <xdr:cNvSpPr txBox="1"/>
      </xdr:nvSpPr>
      <xdr:spPr>
        <a:xfrm>
          <a:off x="13435965" y="169246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56515</xdr:rowOff>
    </xdr:from>
    <xdr:to xmlns:xdr="http://schemas.openxmlformats.org/drawingml/2006/spreadsheetDrawing">
      <xdr:col>67</xdr:col>
      <xdr:colOff>101600</xdr:colOff>
      <xdr:row>98</xdr:row>
      <xdr:rowOff>158115</xdr:rowOff>
    </xdr:to>
    <xdr:sp macro="" textlink="">
      <xdr:nvSpPr>
        <xdr:cNvPr id="702" name="楕円 701"/>
        <xdr:cNvSpPr/>
      </xdr:nvSpPr>
      <xdr:spPr>
        <a:xfrm>
          <a:off x="127635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149225</xdr:rowOff>
    </xdr:from>
    <xdr:ext cx="533400" cy="259080"/>
    <xdr:sp macro="" textlink="">
      <xdr:nvSpPr>
        <xdr:cNvPr id="703" name="テキスト ボックス 702"/>
        <xdr:cNvSpPr txBox="1"/>
      </xdr:nvSpPr>
      <xdr:spPr>
        <a:xfrm>
          <a:off x="12546965" y="16951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12" name="テキスト ボックス 71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4" name="直線コネクタ 71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15" name="テキスト ボックス 714"/>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6" name="直線コネクタ 71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17" name="テキスト ボックス 716"/>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8" name="直線コネクタ 71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19" name="テキスト ボックス 718"/>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0" name="直線コネクタ 71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21" name="テキスト ボックス 720"/>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23" name="テキスト ボックス 722"/>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33</xdr:row>
      <xdr:rowOff>50800</xdr:rowOff>
    </xdr:from>
    <xdr:to xmlns:xdr="http://schemas.openxmlformats.org/drawingml/2006/spreadsheetDrawing">
      <xdr:col>116</xdr:col>
      <xdr:colOff>62865</xdr:colOff>
      <xdr:row>38</xdr:row>
      <xdr:rowOff>139700</xdr:rowOff>
    </xdr:to>
    <xdr:cxnSp macro="">
      <xdr:nvCxnSpPr>
        <xdr:cNvPr id="725" name="直線コネクタ 724"/>
        <xdr:cNvCxnSpPr/>
      </xdr:nvCxnSpPr>
      <xdr:spPr>
        <a:xfrm flipV="1">
          <a:off x="22159595" y="5708650"/>
          <a:ext cx="1270" cy="946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26"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7" name="直線コネクタ 72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168910</xdr:rowOff>
    </xdr:from>
    <xdr:ext cx="534670" cy="257810"/>
    <xdr:sp macro="" textlink="">
      <xdr:nvSpPr>
        <xdr:cNvPr id="728" name="投資及び出資金最大値テキスト"/>
        <xdr:cNvSpPr txBox="1"/>
      </xdr:nvSpPr>
      <xdr:spPr>
        <a:xfrm>
          <a:off x="22212300" y="54838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50800</xdr:rowOff>
    </xdr:from>
    <xdr:to xmlns:xdr="http://schemas.openxmlformats.org/drawingml/2006/spreadsheetDrawing">
      <xdr:col>116</xdr:col>
      <xdr:colOff>152400</xdr:colOff>
      <xdr:row>33</xdr:row>
      <xdr:rowOff>50800</xdr:rowOff>
    </xdr:to>
    <xdr:cxnSp macro="">
      <xdr:nvCxnSpPr>
        <xdr:cNvPr id="729" name="直線コネクタ 728"/>
        <xdr:cNvCxnSpPr/>
      </xdr:nvCxnSpPr>
      <xdr:spPr>
        <a:xfrm>
          <a:off x="22072600" y="570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0" name="直線コネクタ 72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48895</xdr:rowOff>
    </xdr:from>
    <xdr:ext cx="469900" cy="259080"/>
    <xdr:sp macro="" textlink="">
      <xdr:nvSpPr>
        <xdr:cNvPr id="731" name="投資及び出資金平均値テキスト"/>
        <xdr:cNvSpPr txBox="1"/>
      </xdr:nvSpPr>
      <xdr:spPr>
        <a:xfrm>
          <a:off x="22212300" y="6392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26035</xdr:rowOff>
    </xdr:from>
    <xdr:to xmlns:xdr="http://schemas.openxmlformats.org/drawingml/2006/spreadsheetDrawing">
      <xdr:col>116</xdr:col>
      <xdr:colOff>114300</xdr:colOff>
      <xdr:row>38</xdr:row>
      <xdr:rowOff>127635</xdr:rowOff>
    </xdr:to>
    <xdr:sp macro="" textlink="">
      <xdr:nvSpPr>
        <xdr:cNvPr id="732" name="フローチャート: 判断 731"/>
        <xdr:cNvSpPr/>
      </xdr:nvSpPr>
      <xdr:spPr>
        <a:xfrm>
          <a:off x="221107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3" name="直線コネクタ 73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31750</xdr:rowOff>
    </xdr:from>
    <xdr:to xmlns:xdr="http://schemas.openxmlformats.org/drawingml/2006/spreadsheetDrawing">
      <xdr:col>112</xdr:col>
      <xdr:colOff>38100</xdr:colOff>
      <xdr:row>38</xdr:row>
      <xdr:rowOff>133350</xdr:rowOff>
    </xdr:to>
    <xdr:sp macro="" textlink="">
      <xdr:nvSpPr>
        <xdr:cNvPr id="734" name="フローチャート: 判断 733"/>
        <xdr:cNvSpPr/>
      </xdr:nvSpPr>
      <xdr:spPr>
        <a:xfrm>
          <a:off x="21272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149860</xdr:rowOff>
    </xdr:from>
    <xdr:ext cx="468630" cy="259080"/>
    <xdr:sp macro="" textlink="">
      <xdr:nvSpPr>
        <xdr:cNvPr id="735" name="テキスト ボックス 734"/>
        <xdr:cNvSpPr txBox="1"/>
      </xdr:nvSpPr>
      <xdr:spPr>
        <a:xfrm>
          <a:off x="21088350" y="6322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31</xdr:row>
      <xdr:rowOff>43815</xdr:rowOff>
    </xdr:from>
    <xdr:to xmlns:xdr="http://schemas.openxmlformats.org/drawingml/2006/spreadsheetDrawing">
      <xdr:col>107</xdr:col>
      <xdr:colOff>50800</xdr:colOff>
      <xdr:row>38</xdr:row>
      <xdr:rowOff>139700</xdr:rowOff>
    </xdr:to>
    <xdr:cxnSp macro="">
      <xdr:nvCxnSpPr>
        <xdr:cNvPr id="736" name="直線コネクタ 735"/>
        <xdr:cNvCxnSpPr/>
      </xdr:nvCxnSpPr>
      <xdr:spPr>
        <a:xfrm>
          <a:off x="19545300" y="5358765"/>
          <a:ext cx="889000" cy="129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31750</xdr:rowOff>
    </xdr:from>
    <xdr:to xmlns:xdr="http://schemas.openxmlformats.org/drawingml/2006/spreadsheetDrawing">
      <xdr:col>107</xdr:col>
      <xdr:colOff>101600</xdr:colOff>
      <xdr:row>38</xdr:row>
      <xdr:rowOff>133350</xdr:rowOff>
    </xdr:to>
    <xdr:sp macro="" textlink="">
      <xdr:nvSpPr>
        <xdr:cNvPr id="737" name="フローチャート: 判断 736"/>
        <xdr:cNvSpPr/>
      </xdr:nvSpPr>
      <xdr:spPr>
        <a:xfrm>
          <a:off x="20383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149860</xdr:rowOff>
    </xdr:from>
    <xdr:ext cx="468630" cy="259080"/>
    <xdr:sp macro="" textlink="">
      <xdr:nvSpPr>
        <xdr:cNvPr id="738" name="テキスト ボックス 737"/>
        <xdr:cNvSpPr txBox="1"/>
      </xdr:nvSpPr>
      <xdr:spPr>
        <a:xfrm>
          <a:off x="20199350" y="6322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31</xdr:row>
      <xdr:rowOff>43815</xdr:rowOff>
    </xdr:from>
    <xdr:to xmlns:xdr="http://schemas.openxmlformats.org/drawingml/2006/spreadsheetDrawing">
      <xdr:col>102</xdr:col>
      <xdr:colOff>114300</xdr:colOff>
      <xdr:row>38</xdr:row>
      <xdr:rowOff>139700</xdr:rowOff>
    </xdr:to>
    <xdr:cxnSp macro="">
      <xdr:nvCxnSpPr>
        <xdr:cNvPr id="739" name="直線コネクタ 738"/>
        <xdr:cNvCxnSpPr/>
      </xdr:nvCxnSpPr>
      <xdr:spPr>
        <a:xfrm flipV="1">
          <a:off x="18656300" y="5358765"/>
          <a:ext cx="889000" cy="129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64135</xdr:rowOff>
    </xdr:from>
    <xdr:to xmlns:xdr="http://schemas.openxmlformats.org/drawingml/2006/spreadsheetDrawing">
      <xdr:col>102</xdr:col>
      <xdr:colOff>165100</xdr:colOff>
      <xdr:row>38</xdr:row>
      <xdr:rowOff>166370</xdr:rowOff>
    </xdr:to>
    <xdr:sp macro="" textlink="">
      <xdr:nvSpPr>
        <xdr:cNvPr id="740" name="フローチャート: 判断 739"/>
        <xdr:cNvSpPr/>
      </xdr:nvSpPr>
      <xdr:spPr>
        <a:xfrm>
          <a:off x="19494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156845</xdr:rowOff>
    </xdr:from>
    <xdr:ext cx="468630" cy="257810"/>
    <xdr:sp macro="" textlink="">
      <xdr:nvSpPr>
        <xdr:cNvPr id="741" name="テキスト ボックス 740"/>
        <xdr:cNvSpPr txBox="1"/>
      </xdr:nvSpPr>
      <xdr:spPr>
        <a:xfrm>
          <a:off x="19310350" y="6671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59055</xdr:rowOff>
    </xdr:from>
    <xdr:to xmlns:xdr="http://schemas.openxmlformats.org/drawingml/2006/spreadsheetDrawing">
      <xdr:col>98</xdr:col>
      <xdr:colOff>38100</xdr:colOff>
      <xdr:row>38</xdr:row>
      <xdr:rowOff>160655</xdr:rowOff>
    </xdr:to>
    <xdr:sp macro="" textlink="">
      <xdr:nvSpPr>
        <xdr:cNvPr id="742" name="フローチャート: 判断 741"/>
        <xdr:cNvSpPr/>
      </xdr:nvSpPr>
      <xdr:spPr>
        <a:xfrm>
          <a:off x="18605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xdr:rowOff>
    </xdr:from>
    <xdr:ext cx="468630" cy="257810"/>
    <xdr:sp macro="" textlink="">
      <xdr:nvSpPr>
        <xdr:cNvPr id="743" name="テキスト ボックス 742"/>
        <xdr:cNvSpPr txBox="1"/>
      </xdr:nvSpPr>
      <xdr:spPr>
        <a:xfrm>
          <a:off x="18421350" y="6350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4445</xdr:rowOff>
    </xdr:from>
    <xdr:ext cx="249555" cy="259080"/>
    <xdr:sp macro="" textlink="">
      <xdr:nvSpPr>
        <xdr:cNvPr id="750" name="投資及び出資金該当値テキスト"/>
        <xdr:cNvSpPr txBox="1"/>
      </xdr:nvSpPr>
      <xdr:spPr>
        <a:xfrm>
          <a:off x="22212300" y="65195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52" name="テキスト ボックス 751"/>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54" name="テキスト ボックス 753"/>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30</xdr:row>
      <xdr:rowOff>164465</xdr:rowOff>
    </xdr:from>
    <xdr:to xmlns:xdr="http://schemas.openxmlformats.org/drawingml/2006/spreadsheetDrawing">
      <xdr:col>102</xdr:col>
      <xdr:colOff>165100</xdr:colOff>
      <xdr:row>31</xdr:row>
      <xdr:rowOff>94615</xdr:rowOff>
    </xdr:to>
    <xdr:sp macro="" textlink="">
      <xdr:nvSpPr>
        <xdr:cNvPr id="755" name="楕円 754"/>
        <xdr:cNvSpPr/>
      </xdr:nvSpPr>
      <xdr:spPr>
        <a:xfrm>
          <a:off x="19494500" y="53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29</xdr:row>
      <xdr:rowOff>111125</xdr:rowOff>
    </xdr:from>
    <xdr:ext cx="533400" cy="257810"/>
    <xdr:sp macro="" textlink="">
      <xdr:nvSpPr>
        <xdr:cNvPr id="756" name="テキスト ボックス 755"/>
        <xdr:cNvSpPr txBox="1"/>
      </xdr:nvSpPr>
      <xdr:spPr>
        <a:xfrm>
          <a:off x="19277965" y="5083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58" name="テキスト ボックス 757"/>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7" name="テキスト ボックス 76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8" name="直線コネクタ 76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9" name="直線コネクタ 76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70" name="テキスト ボックス 769"/>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1" name="直線コネクタ 77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2" name="テキスト ボックス 771"/>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3" name="直線コネクタ 77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94360" cy="257810"/>
    <xdr:sp macro="" textlink="">
      <xdr:nvSpPr>
        <xdr:cNvPr id="774" name="テキスト ボックス 773"/>
        <xdr:cNvSpPr txBox="1"/>
      </xdr:nvSpPr>
      <xdr:spPr>
        <a:xfrm>
          <a:off x="17692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5" name="直線コネクタ 77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94360" cy="259080"/>
    <xdr:sp macro="" textlink="">
      <xdr:nvSpPr>
        <xdr:cNvPr id="776" name="テキスト ボックス 775"/>
        <xdr:cNvSpPr txBox="1"/>
      </xdr:nvSpPr>
      <xdr:spPr>
        <a:xfrm>
          <a:off x="17692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7" name="直線コネクタ 77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360" cy="259080"/>
    <xdr:sp macro="" textlink="">
      <xdr:nvSpPr>
        <xdr:cNvPr id="778" name="テキスト ボックス 777"/>
        <xdr:cNvSpPr txBox="1"/>
      </xdr:nvSpPr>
      <xdr:spPr>
        <a:xfrm>
          <a:off x="17692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80" name="テキスト ボックス 779"/>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154940</xdr:rowOff>
    </xdr:from>
    <xdr:to xmlns:xdr="http://schemas.openxmlformats.org/drawingml/2006/spreadsheetDrawing">
      <xdr:col>116</xdr:col>
      <xdr:colOff>62865</xdr:colOff>
      <xdr:row>59</xdr:row>
      <xdr:rowOff>44450</xdr:rowOff>
    </xdr:to>
    <xdr:cxnSp macro="">
      <xdr:nvCxnSpPr>
        <xdr:cNvPr id="782" name="直線コネクタ 781"/>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3"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4" name="直線コネクタ 78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101600</xdr:rowOff>
    </xdr:from>
    <xdr:ext cx="598805" cy="259080"/>
    <xdr:sp macro="" textlink="">
      <xdr:nvSpPr>
        <xdr:cNvPr id="785" name="貸付金最大値テキスト"/>
        <xdr:cNvSpPr txBox="1"/>
      </xdr:nvSpPr>
      <xdr:spPr>
        <a:xfrm>
          <a:off x="2221230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154940</xdr:rowOff>
    </xdr:from>
    <xdr:to xmlns:xdr="http://schemas.openxmlformats.org/drawingml/2006/spreadsheetDrawing">
      <xdr:col>116</xdr:col>
      <xdr:colOff>152400</xdr:colOff>
      <xdr:row>50</xdr:row>
      <xdr:rowOff>154940</xdr:rowOff>
    </xdr:to>
    <xdr:cxnSp macro="">
      <xdr:nvCxnSpPr>
        <xdr:cNvPr id="786" name="直線コネクタ 785"/>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166370</xdr:rowOff>
    </xdr:from>
    <xdr:to xmlns:xdr="http://schemas.openxmlformats.org/drawingml/2006/spreadsheetDrawing">
      <xdr:col>116</xdr:col>
      <xdr:colOff>63500</xdr:colOff>
      <xdr:row>59</xdr:row>
      <xdr:rowOff>6350</xdr:rowOff>
    </xdr:to>
    <xdr:cxnSp macro="">
      <xdr:nvCxnSpPr>
        <xdr:cNvPr id="787" name="直線コネクタ 786"/>
        <xdr:cNvCxnSpPr/>
      </xdr:nvCxnSpPr>
      <xdr:spPr>
        <a:xfrm flipV="1">
          <a:off x="21323300" y="101104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127000</xdr:rowOff>
    </xdr:from>
    <xdr:ext cx="469900" cy="259080"/>
    <xdr:sp macro="" textlink="">
      <xdr:nvSpPr>
        <xdr:cNvPr id="788" name="貸付金平均値テキスト"/>
        <xdr:cNvSpPr txBox="1"/>
      </xdr:nvSpPr>
      <xdr:spPr>
        <a:xfrm>
          <a:off x="22212300" y="9899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104140</xdr:rowOff>
    </xdr:from>
    <xdr:to xmlns:xdr="http://schemas.openxmlformats.org/drawingml/2006/spreadsheetDrawing">
      <xdr:col>116</xdr:col>
      <xdr:colOff>114300</xdr:colOff>
      <xdr:row>59</xdr:row>
      <xdr:rowOff>34290</xdr:rowOff>
    </xdr:to>
    <xdr:sp macro="" textlink="">
      <xdr:nvSpPr>
        <xdr:cNvPr id="789" name="フローチャート: 判断 788"/>
        <xdr:cNvSpPr/>
      </xdr:nvSpPr>
      <xdr:spPr>
        <a:xfrm>
          <a:off x="221107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6350</xdr:rowOff>
    </xdr:from>
    <xdr:to xmlns:xdr="http://schemas.openxmlformats.org/drawingml/2006/spreadsheetDrawing">
      <xdr:col>111</xdr:col>
      <xdr:colOff>177800</xdr:colOff>
      <xdr:row>59</xdr:row>
      <xdr:rowOff>33655</xdr:rowOff>
    </xdr:to>
    <xdr:cxnSp macro="">
      <xdr:nvCxnSpPr>
        <xdr:cNvPr id="790" name="直線コネクタ 789"/>
        <xdr:cNvCxnSpPr/>
      </xdr:nvCxnSpPr>
      <xdr:spPr>
        <a:xfrm flipV="1">
          <a:off x="20434300" y="101219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104140</xdr:rowOff>
    </xdr:from>
    <xdr:to xmlns:xdr="http://schemas.openxmlformats.org/drawingml/2006/spreadsheetDrawing">
      <xdr:col>112</xdr:col>
      <xdr:colOff>38100</xdr:colOff>
      <xdr:row>59</xdr:row>
      <xdr:rowOff>34290</xdr:rowOff>
    </xdr:to>
    <xdr:sp macro="" textlink="">
      <xdr:nvSpPr>
        <xdr:cNvPr id="791" name="フローチャート: 判断 790"/>
        <xdr:cNvSpPr/>
      </xdr:nvSpPr>
      <xdr:spPr>
        <a:xfrm>
          <a:off x="21272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50800</xdr:rowOff>
    </xdr:from>
    <xdr:ext cx="468630" cy="259080"/>
    <xdr:sp macro="" textlink="">
      <xdr:nvSpPr>
        <xdr:cNvPr id="792" name="テキスト ボックス 791"/>
        <xdr:cNvSpPr txBox="1"/>
      </xdr:nvSpPr>
      <xdr:spPr>
        <a:xfrm>
          <a:off x="21088350" y="9823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33655</xdr:rowOff>
    </xdr:from>
    <xdr:to xmlns:xdr="http://schemas.openxmlformats.org/drawingml/2006/spreadsheetDrawing">
      <xdr:col>107</xdr:col>
      <xdr:colOff>50800</xdr:colOff>
      <xdr:row>59</xdr:row>
      <xdr:rowOff>33655</xdr:rowOff>
    </xdr:to>
    <xdr:cxnSp macro="">
      <xdr:nvCxnSpPr>
        <xdr:cNvPr id="793" name="直線コネクタ 792"/>
        <xdr:cNvCxnSpPr/>
      </xdr:nvCxnSpPr>
      <xdr:spPr>
        <a:xfrm flipV="1">
          <a:off x="19545300" y="10149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102870</xdr:rowOff>
    </xdr:from>
    <xdr:to xmlns:xdr="http://schemas.openxmlformats.org/drawingml/2006/spreadsheetDrawing">
      <xdr:col>107</xdr:col>
      <xdr:colOff>101600</xdr:colOff>
      <xdr:row>59</xdr:row>
      <xdr:rowOff>33020</xdr:rowOff>
    </xdr:to>
    <xdr:sp macro="" textlink="">
      <xdr:nvSpPr>
        <xdr:cNvPr id="794" name="フローチャート: 判断 793"/>
        <xdr:cNvSpPr/>
      </xdr:nvSpPr>
      <xdr:spPr>
        <a:xfrm>
          <a:off x="20383500" y="1004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49530</xdr:rowOff>
    </xdr:from>
    <xdr:ext cx="468630" cy="259080"/>
    <xdr:sp macro="" textlink="">
      <xdr:nvSpPr>
        <xdr:cNvPr id="795" name="テキスト ボックス 794"/>
        <xdr:cNvSpPr txBox="1"/>
      </xdr:nvSpPr>
      <xdr:spPr>
        <a:xfrm>
          <a:off x="20199350" y="9822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33655</xdr:rowOff>
    </xdr:from>
    <xdr:to xmlns:xdr="http://schemas.openxmlformats.org/drawingml/2006/spreadsheetDrawing">
      <xdr:col>102</xdr:col>
      <xdr:colOff>114300</xdr:colOff>
      <xdr:row>59</xdr:row>
      <xdr:rowOff>37465</xdr:rowOff>
    </xdr:to>
    <xdr:cxnSp macro="">
      <xdr:nvCxnSpPr>
        <xdr:cNvPr id="796" name="直線コネクタ 795"/>
        <xdr:cNvCxnSpPr/>
      </xdr:nvCxnSpPr>
      <xdr:spPr>
        <a:xfrm flipV="1">
          <a:off x="18656300" y="101492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104140</xdr:rowOff>
    </xdr:from>
    <xdr:to xmlns:xdr="http://schemas.openxmlformats.org/drawingml/2006/spreadsheetDrawing">
      <xdr:col>102</xdr:col>
      <xdr:colOff>165100</xdr:colOff>
      <xdr:row>59</xdr:row>
      <xdr:rowOff>34290</xdr:rowOff>
    </xdr:to>
    <xdr:sp macro="" textlink="">
      <xdr:nvSpPr>
        <xdr:cNvPr id="797" name="フローチャート: 判断 796"/>
        <xdr:cNvSpPr/>
      </xdr:nvSpPr>
      <xdr:spPr>
        <a:xfrm>
          <a:off x="19494500" y="1004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50800</xdr:rowOff>
    </xdr:from>
    <xdr:ext cx="468630" cy="259080"/>
    <xdr:sp macro="" textlink="">
      <xdr:nvSpPr>
        <xdr:cNvPr id="798" name="テキスト ボックス 797"/>
        <xdr:cNvSpPr txBox="1"/>
      </xdr:nvSpPr>
      <xdr:spPr>
        <a:xfrm>
          <a:off x="19310350" y="9823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106045</xdr:rowOff>
    </xdr:from>
    <xdr:to xmlns:xdr="http://schemas.openxmlformats.org/drawingml/2006/spreadsheetDrawing">
      <xdr:col>98</xdr:col>
      <xdr:colOff>38100</xdr:colOff>
      <xdr:row>59</xdr:row>
      <xdr:rowOff>36195</xdr:rowOff>
    </xdr:to>
    <xdr:sp macro="" textlink="">
      <xdr:nvSpPr>
        <xdr:cNvPr id="799" name="フローチャート: 判断 798"/>
        <xdr:cNvSpPr/>
      </xdr:nvSpPr>
      <xdr:spPr>
        <a:xfrm>
          <a:off x="186055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52705</xdr:rowOff>
    </xdr:from>
    <xdr:ext cx="468630" cy="257810"/>
    <xdr:sp macro="" textlink="">
      <xdr:nvSpPr>
        <xdr:cNvPr id="800" name="テキスト ボックス 799"/>
        <xdr:cNvSpPr txBox="1"/>
      </xdr:nvSpPr>
      <xdr:spPr>
        <a:xfrm>
          <a:off x="18421350" y="9825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115570</xdr:rowOff>
    </xdr:from>
    <xdr:to xmlns:xdr="http://schemas.openxmlformats.org/drawingml/2006/spreadsheetDrawing">
      <xdr:col>116</xdr:col>
      <xdr:colOff>114300</xdr:colOff>
      <xdr:row>59</xdr:row>
      <xdr:rowOff>45720</xdr:rowOff>
    </xdr:to>
    <xdr:sp macro="" textlink="">
      <xdr:nvSpPr>
        <xdr:cNvPr id="806" name="楕円 805"/>
        <xdr:cNvSpPr/>
      </xdr:nvSpPr>
      <xdr:spPr>
        <a:xfrm>
          <a:off x="221107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82550</xdr:rowOff>
    </xdr:from>
    <xdr:ext cx="469900" cy="259080"/>
    <xdr:sp macro="" textlink="">
      <xdr:nvSpPr>
        <xdr:cNvPr id="807" name="貸付金該当値テキスト"/>
        <xdr:cNvSpPr txBox="1"/>
      </xdr:nvSpPr>
      <xdr:spPr>
        <a:xfrm>
          <a:off x="22212300" y="10026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127000</xdr:rowOff>
    </xdr:from>
    <xdr:to xmlns:xdr="http://schemas.openxmlformats.org/drawingml/2006/spreadsheetDrawing">
      <xdr:col>112</xdr:col>
      <xdr:colOff>38100</xdr:colOff>
      <xdr:row>59</xdr:row>
      <xdr:rowOff>57150</xdr:rowOff>
    </xdr:to>
    <xdr:sp macro="" textlink="">
      <xdr:nvSpPr>
        <xdr:cNvPr id="808" name="楕円 807"/>
        <xdr:cNvSpPr/>
      </xdr:nvSpPr>
      <xdr:spPr>
        <a:xfrm>
          <a:off x="21272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48260</xdr:rowOff>
    </xdr:from>
    <xdr:ext cx="468630" cy="259080"/>
    <xdr:sp macro="" textlink="">
      <xdr:nvSpPr>
        <xdr:cNvPr id="809" name="テキスト ボックス 808"/>
        <xdr:cNvSpPr txBox="1"/>
      </xdr:nvSpPr>
      <xdr:spPr>
        <a:xfrm>
          <a:off x="21088350" y="10163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154940</xdr:rowOff>
    </xdr:from>
    <xdr:to xmlns:xdr="http://schemas.openxmlformats.org/drawingml/2006/spreadsheetDrawing">
      <xdr:col>107</xdr:col>
      <xdr:colOff>101600</xdr:colOff>
      <xdr:row>59</xdr:row>
      <xdr:rowOff>84455</xdr:rowOff>
    </xdr:to>
    <xdr:sp macro="" textlink="">
      <xdr:nvSpPr>
        <xdr:cNvPr id="810" name="楕円 809"/>
        <xdr:cNvSpPr/>
      </xdr:nvSpPr>
      <xdr:spPr>
        <a:xfrm>
          <a:off x="20383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75565</xdr:rowOff>
    </xdr:from>
    <xdr:ext cx="468630" cy="257810"/>
    <xdr:sp macro="" textlink="">
      <xdr:nvSpPr>
        <xdr:cNvPr id="811" name="テキスト ボックス 810"/>
        <xdr:cNvSpPr txBox="1"/>
      </xdr:nvSpPr>
      <xdr:spPr>
        <a:xfrm>
          <a:off x="20199350" y="10191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154940</xdr:rowOff>
    </xdr:from>
    <xdr:to xmlns:xdr="http://schemas.openxmlformats.org/drawingml/2006/spreadsheetDrawing">
      <xdr:col>102</xdr:col>
      <xdr:colOff>165100</xdr:colOff>
      <xdr:row>59</xdr:row>
      <xdr:rowOff>84455</xdr:rowOff>
    </xdr:to>
    <xdr:sp macro="" textlink="">
      <xdr:nvSpPr>
        <xdr:cNvPr id="812" name="楕円 811"/>
        <xdr:cNvSpPr/>
      </xdr:nvSpPr>
      <xdr:spPr>
        <a:xfrm>
          <a:off x="19494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75565</xdr:rowOff>
    </xdr:from>
    <xdr:ext cx="468630" cy="257810"/>
    <xdr:sp macro="" textlink="">
      <xdr:nvSpPr>
        <xdr:cNvPr id="813" name="テキスト ボックス 812"/>
        <xdr:cNvSpPr txBox="1"/>
      </xdr:nvSpPr>
      <xdr:spPr>
        <a:xfrm>
          <a:off x="19310350" y="101911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14" name="楕円 813"/>
        <xdr:cNvSpPr/>
      </xdr:nvSpPr>
      <xdr:spPr>
        <a:xfrm>
          <a:off x="18605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79375</xdr:rowOff>
    </xdr:from>
    <xdr:ext cx="378460" cy="258445"/>
    <xdr:sp macro="" textlink="">
      <xdr:nvSpPr>
        <xdr:cNvPr id="815" name="テキスト ボックス 814"/>
        <xdr:cNvSpPr txBox="1"/>
      </xdr:nvSpPr>
      <xdr:spPr>
        <a:xfrm>
          <a:off x="18467070" y="10194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24" name="テキスト ボックス 823"/>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6" name="直線コネクタ 82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7650" cy="259080"/>
    <xdr:sp macro="" textlink="">
      <xdr:nvSpPr>
        <xdr:cNvPr id="827" name="テキスト ボックス 826"/>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8" name="直線コネクタ 82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360" cy="259080"/>
    <xdr:sp macro="" textlink="">
      <xdr:nvSpPr>
        <xdr:cNvPr id="829" name="テキスト ボックス 828"/>
        <xdr:cNvSpPr txBox="1"/>
      </xdr:nvSpPr>
      <xdr:spPr>
        <a:xfrm>
          <a:off x="17692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0" name="直線コネクタ 82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360" cy="257810"/>
    <xdr:sp macro="" textlink="">
      <xdr:nvSpPr>
        <xdr:cNvPr id="831" name="テキスト ボックス 830"/>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2" name="直線コネクタ 83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360" cy="259080"/>
    <xdr:sp macro="" textlink="">
      <xdr:nvSpPr>
        <xdr:cNvPr id="833" name="テキスト ボックス 832"/>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4" name="直線コネクタ 83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35" name="テキスト ボックス 834"/>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37" name="テキスト ボックス 836"/>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114935</xdr:rowOff>
    </xdr:from>
    <xdr:to xmlns:xdr="http://schemas.openxmlformats.org/drawingml/2006/spreadsheetDrawing">
      <xdr:col>116</xdr:col>
      <xdr:colOff>62865</xdr:colOff>
      <xdr:row>78</xdr:row>
      <xdr:rowOff>53975</xdr:rowOff>
    </xdr:to>
    <xdr:cxnSp macro="">
      <xdr:nvCxnSpPr>
        <xdr:cNvPr id="839" name="直線コネクタ 838"/>
        <xdr:cNvCxnSpPr/>
      </xdr:nvCxnSpPr>
      <xdr:spPr>
        <a:xfrm flipV="1">
          <a:off x="22159595" y="12287885"/>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57785</xdr:rowOff>
    </xdr:from>
    <xdr:ext cx="534670" cy="259080"/>
    <xdr:sp macro="" textlink="">
      <xdr:nvSpPr>
        <xdr:cNvPr id="840" name="繰出金最小値テキスト"/>
        <xdr:cNvSpPr txBox="1"/>
      </xdr:nvSpPr>
      <xdr:spPr>
        <a:xfrm>
          <a:off x="22212300" y="1343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53975</xdr:rowOff>
    </xdr:from>
    <xdr:to xmlns:xdr="http://schemas.openxmlformats.org/drawingml/2006/spreadsheetDrawing">
      <xdr:col>116</xdr:col>
      <xdr:colOff>152400</xdr:colOff>
      <xdr:row>78</xdr:row>
      <xdr:rowOff>53975</xdr:rowOff>
    </xdr:to>
    <xdr:cxnSp macro="">
      <xdr:nvCxnSpPr>
        <xdr:cNvPr id="841" name="直線コネクタ 840"/>
        <xdr:cNvCxnSpPr/>
      </xdr:nvCxnSpPr>
      <xdr:spPr>
        <a:xfrm>
          <a:off x="22072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61595</xdr:rowOff>
    </xdr:from>
    <xdr:ext cx="598805" cy="259080"/>
    <xdr:sp macro="" textlink="">
      <xdr:nvSpPr>
        <xdr:cNvPr id="842" name="繰出金最大値テキスト"/>
        <xdr:cNvSpPr txBox="1"/>
      </xdr:nvSpPr>
      <xdr:spPr>
        <a:xfrm>
          <a:off x="22212300" y="12063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114935</xdr:rowOff>
    </xdr:from>
    <xdr:to xmlns:xdr="http://schemas.openxmlformats.org/drawingml/2006/spreadsheetDrawing">
      <xdr:col>116</xdr:col>
      <xdr:colOff>152400</xdr:colOff>
      <xdr:row>71</xdr:row>
      <xdr:rowOff>114935</xdr:rowOff>
    </xdr:to>
    <xdr:cxnSp macro="">
      <xdr:nvCxnSpPr>
        <xdr:cNvPr id="843" name="直線コネクタ 842"/>
        <xdr:cNvCxnSpPr/>
      </xdr:nvCxnSpPr>
      <xdr:spPr>
        <a:xfrm>
          <a:off x="22072600" y="12287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31750</xdr:rowOff>
    </xdr:from>
    <xdr:to xmlns:xdr="http://schemas.openxmlformats.org/drawingml/2006/spreadsheetDrawing">
      <xdr:col>116</xdr:col>
      <xdr:colOff>63500</xdr:colOff>
      <xdr:row>76</xdr:row>
      <xdr:rowOff>156845</xdr:rowOff>
    </xdr:to>
    <xdr:cxnSp macro="">
      <xdr:nvCxnSpPr>
        <xdr:cNvPr id="844" name="直線コネクタ 843"/>
        <xdr:cNvCxnSpPr/>
      </xdr:nvCxnSpPr>
      <xdr:spPr>
        <a:xfrm flipV="1">
          <a:off x="21323300" y="13061950"/>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39370</xdr:rowOff>
    </xdr:from>
    <xdr:ext cx="598805" cy="259080"/>
    <xdr:sp macro="" textlink="">
      <xdr:nvSpPr>
        <xdr:cNvPr id="845" name="繰出金平均値テキスト"/>
        <xdr:cNvSpPr txBox="1"/>
      </xdr:nvSpPr>
      <xdr:spPr>
        <a:xfrm>
          <a:off x="22212300" y="130695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60960</xdr:rowOff>
    </xdr:from>
    <xdr:to xmlns:xdr="http://schemas.openxmlformats.org/drawingml/2006/spreadsheetDrawing">
      <xdr:col>116</xdr:col>
      <xdr:colOff>114300</xdr:colOff>
      <xdr:row>76</xdr:row>
      <xdr:rowOff>162560</xdr:rowOff>
    </xdr:to>
    <xdr:sp macro="" textlink="">
      <xdr:nvSpPr>
        <xdr:cNvPr id="846" name="フローチャート: 判断 845"/>
        <xdr:cNvSpPr/>
      </xdr:nvSpPr>
      <xdr:spPr>
        <a:xfrm>
          <a:off x="221107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156845</xdr:rowOff>
    </xdr:from>
    <xdr:to xmlns:xdr="http://schemas.openxmlformats.org/drawingml/2006/spreadsheetDrawing">
      <xdr:col>111</xdr:col>
      <xdr:colOff>177800</xdr:colOff>
      <xdr:row>77</xdr:row>
      <xdr:rowOff>113030</xdr:rowOff>
    </xdr:to>
    <xdr:cxnSp macro="">
      <xdr:nvCxnSpPr>
        <xdr:cNvPr id="847" name="直線コネクタ 846"/>
        <xdr:cNvCxnSpPr/>
      </xdr:nvCxnSpPr>
      <xdr:spPr>
        <a:xfrm flipV="1">
          <a:off x="20434300" y="131870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81915</xdr:rowOff>
    </xdr:from>
    <xdr:to xmlns:xdr="http://schemas.openxmlformats.org/drawingml/2006/spreadsheetDrawing">
      <xdr:col>112</xdr:col>
      <xdr:colOff>38100</xdr:colOff>
      <xdr:row>77</xdr:row>
      <xdr:rowOff>12065</xdr:rowOff>
    </xdr:to>
    <xdr:sp macro="" textlink="">
      <xdr:nvSpPr>
        <xdr:cNvPr id="848" name="フローチャート: 判断 847"/>
        <xdr:cNvSpPr/>
      </xdr:nvSpPr>
      <xdr:spPr>
        <a:xfrm>
          <a:off x="21272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29210</xdr:rowOff>
    </xdr:from>
    <xdr:ext cx="597535" cy="257810"/>
    <xdr:sp macro="" textlink="">
      <xdr:nvSpPr>
        <xdr:cNvPr id="849" name="テキスト ボックス 848"/>
        <xdr:cNvSpPr txBox="1"/>
      </xdr:nvSpPr>
      <xdr:spPr>
        <a:xfrm>
          <a:off x="21023580" y="12887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12700</xdr:rowOff>
    </xdr:from>
    <xdr:to xmlns:xdr="http://schemas.openxmlformats.org/drawingml/2006/spreadsheetDrawing">
      <xdr:col>107</xdr:col>
      <xdr:colOff>50800</xdr:colOff>
      <xdr:row>77</xdr:row>
      <xdr:rowOff>113030</xdr:rowOff>
    </xdr:to>
    <xdr:cxnSp macro="">
      <xdr:nvCxnSpPr>
        <xdr:cNvPr id="850" name="直線コネクタ 849"/>
        <xdr:cNvCxnSpPr/>
      </xdr:nvCxnSpPr>
      <xdr:spPr>
        <a:xfrm>
          <a:off x="19545300" y="132143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80010</xdr:rowOff>
    </xdr:from>
    <xdr:to xmlns:xdr="http://schemas.openxmlformats.org/drawingml/2006/spreadsheetDrawing">
      <xdr:col>107</xdr:col>
      <xdr:colOff>101600</xdr:colOff>
      <xdr:row>77</xdr:row>
      <xdr:rowOff>10160</xdr:rowOff>
    </xdr:to>
    <xdr:sp macro="" textlink="">
      <xdr:nvSpPr>
        <xdr:cNvPr id="851" name="フローチャート: 判断 850"/>
        <xdr:cNvSpPr/>
      </xdr:nvSpPr>
      <xdr:spPr>
        <a:xfrm>
          <a:off x="20383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26670</xdr:rowOff>
    </xdr:from>
    <xdr:ext cx="597535" cy="259080"/>
    <xdr:sp macro="" textlink="">
      <xdr:nvSpPr>
        <xdr:cNvPr id="852" name="テキスト ボックス 851"/>
        <xdr:cNvSpPr txBox="1"/>
      </xdr:nvSpPr>
      <xdr:spPr>
        <a:xfrm>
          <a:off x="20134580" y="12885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12700</xdr:rowOff>
    </xdr:from>
    <xdr:to xmlns:xdr="http://schemas.openxmlformats.org/drawingml/2006/spreadsheetDrawing">
      <xdr:col>102</xdr:col>
      <xdr:colOff>114300</xdr:colOff>
      <xdr:row>77</xdr:row>
      <xdr:rowOff>41275</xdr:rowOff>
    </xdr:to>
    <xdr:cxnSp macro="">
      <xdr:nvCxnSpPr>
        <xdr:cNvPr id="853" name="直線コネクタ 852"/>
        <xdr:cNvCxnSpPr/>
      </xdr:nvCxnSpPr>
      <xdr:spPr>
        <a:xfrm flipV="1">
          <a:off x="18656300" y="132143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87630</xdr:rowOff>
    </xdr:from>
    <xdr:to xmlns:xdr="http://schemas.openxmlformats.org/drawingml/2006/spreadsheetDrawing">
      <xdr:col>102</xdr:col>
      <xdr:colOff>165100</xdr:colOff>
      <xdr:row>77</xdr:row>
      <xdr:rowOff>17780</xdr:rowOff>
    </xdr:to>
    <xdr:sp macro="" textlink="">
      <xdr:nvSpPr>
        <xdr:cNvPr id="854" name="フローチャート: 判断 853"/>
        <xdr:cNvSpPr/>
      </xdr:nvSpPr>
      <xdr:spPr>
        <a:xfrm>
          <a:off x="19494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34290</xdr:rowOff>
    </xdr:from>
    <xdr:ext cx="597535" cy="259080"/>
    <xdr:sp macro="" textlink="">
      <xdr:nvSpPr>
        <xdr:cNvPr id="855" name="テキスト ボックス 854"/>
        <xdr:cNvSpPr txBox="1"/>
      </xdr:nvSpPr>
      <xdr:spPr>
        <a:xfrm>
          <a:off x="19245580" y="12893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97790</xdr:rowOff>
    </xdr:from>
    <xdr:to xmlns:xdr="http://schemas.openxmlformats.org/drawingml/2006/spreadsheetDrawing">
      <xdr:col>98</xdr:col>
      <xdr:colOff>38100</xdr:colOff>
      <xdr:row>77</xdr:row>
      <xdr:rowOff>27940</xdr:rowOff>
    </xdr:to>
    <xdr:sp macro="" textlink="">
      <xdr:nvSpPr>
        <xdr:cNvPr id="856" name="フローチャート: 判断 855"/>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44450</xdr:rowOff>
    </xdr:from>
    <xdr:ext cx="597535" cy="259080"/>
    <xdr:sp macro="" textlink="">
      <xdr:nvSpPr>
        <xdr:cNvPr id="857" name="テキスト ボックス 856"/>
        <xdr:cNvSpPr txBox="1"/>
      </xdr:nvSpPr>
      <xdr:spPr>
        <a:xfrm>
          <a:off x="18356580" y="12903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152400</xdr:rowOff>
    </xdr:from>
    <xdr:to xmlns:xdr="http://schemas.openxmlformats.org/drawingml/2006/spreadsheetDrawing">
      <xdr:col>116</xdr:col>
      <xdr:colOff>114300</xdr:colOff>
      <xdr:row>76</xdr:row>
      <xdr:rowOff>82550</xdr:rowOff>
    </xdr:to>
    <xdr:sp macro="" textlink="">
      <xdr:nvSpPr>
        <xdr:cNvPr id="863" name="楕円 862"/>
        <xdr:cNvSpPr/>
      </xdr:nvSpPr>
      <xdr:spPr>
        <a:xfrm>
          <a:off x="221107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3810</xdr:rowOff>
    </xdr:from>
    <xdr:ext cx="598805" cy="259080"/>
    <xdr:sp macro="" textlink="">
      <xdr:nvSpPr>
        <xdr:cNvPr id="864" name="繰出金該当値テキスト"/>
        <xdr:cNvSpPr txBox="1"/>
      </xdr:nvSpPr>
      <xdr:spPr>
        <a:xfrm>
          <a:off x="22212300" y="12862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106045</xdr:rowOff>
    </xdr:from>
    <xdr:to xmlns:xdr="http://schemas.openxmlformats.org/drawingml/2006/spreadsheetDrawing">
      <xdr:col>112</xdr:col>
      <xdr:colOff>38100</xdr:colOff>
      <xdr:row>77</xdr:row>
      <xdr:rowOff>36195</xdr:rowOff>
    </xdr:to>
    <xdr:sp macro="" textlink="">
      <xdr:nvSpPr>
        <xdr:cNvPr id="865" name="楕円 864"/>
        <xdr:cNvSpPr/>
      </xdr:nvSpPr>
      <xdr:spPr>
        <a:xfrm>
          <a:off x="21272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77</xdr:row>
      <xdr:rowOff>27305</xdr:rowOff>
    </xdr:from>
    <xdr:ext cx="597535" cy="259080"/>
    <xdr:sp macro="" textlink="">
      <xdr:nvSpPr>
        <xdr:cNvPr id="866" name="テキスト ボックス 865"/>
        <xdr:cNvSpPr txBox="1"/>
      </xdr:nvSpPr>
      <xdr:spPr>
        <a:xfrm>
          <a:off x="21023580" y="132289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62230</xdr:rowOff>
    </xdr:from>
    <xdr:to xmlns:xdr="http://schemas.openxmlformats.org/drawingml/2006/spreadsheetDrawing">
      <xdr:col>107</xdr:col>
      <xdr:colOff>101600</xdr:colOff>
      <xdr:row>77</xdr:row>
      <xdr:rowOff>163830</xdr:rowOff>
    </xdr:to>
    <xdr:sp macro="" textlink="">
      <xdr:nvSpPr>
        <xdr:cNvPr id="867" name="楕円 866"/>
        <xdr:cNvSpPr/>
      </xdr:nvSpPr>
      <xdr:spPr>
        <a:xfrm>
          <a:off x="20383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154940</xdr:rowOff>
    </xdr:from>
    <xdr:ext cx="533400" cy="257810"/>
    <xdr:sp macro="" textlink="">
      <xdr:nvSpPr>
        <xdr:cNvPr id="868" name="テキスト ボックス 867"/>
        <xdr:cNvSpPr txBox="1"/>
      </xdr:nvSpPr>
      <xdr:spPr>
        <a:xfrm>
          <a:off x="20166965" y="13356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133350</xdr:rowOff>
    </xdr:from>
    <xdr:to xmlns:xdr="http://schemas.openxmlformats.org/drawingml/2006/spreadsheetDrawing">
      <xdr:col>102</xdr:col>
      <xdr:colOff>165100</xdr:colOff>
      <xdr:row>77</xdr:row>
      <xdr:rowOff>63500</xdr:rowOff>
    </xdr:to>
    <xdr:sp macro="" textlink="">
      <xdr:nvSpPr>
        <xdr:cNvPr id="869" name="楕円 868"/>
        <xdr:cNvSpPr/>
      </xdr:nvSpPr>
      <xdr:spPr>
        <a:xfrm>
          <a:off x="19494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54610</xdr:rowOff>
    </xdr:from>
    <xdr:ext cx="533400" cy="257810"/>
    <xdr:sp macro="" textlink="">
      <xdr:nvSpPr>
        <xdr:cNvPr id="870" name="テキスト ボックス 869"/>
        <xdr:cNvSpPr txBox="1"/>
      </xdr:nvSpPr>
      <xdr:spPr>
        <a:xfrm>
          <a:off x="19277965" y="13256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161925</xdr:rowOff>
    </xdr:from>
    <xdr:to xmlns:xdr="http://schemas.openxmlformats.org/drawingml/2006/spreadsheetDrawing">
      <xdr:col>98</xdr:col>
      <xdr:colOff>38100</xdr:colOff>
      <xdr:row>77</xdr:row>
      <xdr:rowOff>92075</xdr:rowOff>
    </xdr:to>
    <xdr:sp macro="" textlink="">
      <xdr:nvSpPr>
        <xdr:cNvPr id="871" name="楕円 870"/>
        <xdr:cNvSpPr/>
      </xdr:nvSpPr>
      <xdr:spPr>
        <a:xfrm>
          <a:off x="18605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83185</xdr:rowOff>
    </xdr:from>
    <xdr:ext cx="533400" cy="259080"/>
    <xdr:sp macro="" textlink="">
      <xdr:nvSpPr>
        <xdr:cNvPr id="872" name="テキスト ボックス 871"/>
        <xdr:cNvSpPr txBox="1"/>
      </xdr:nvSpPr>
      <xdr:spPr>
        <a:xfrm>
          <a:off x="18388965" y="13284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1" name="テキスト ボックス 880"/>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3" name="直線コネクタ 882"/>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7650" cy="257810"/>
    <xdr:sp macro="" textlink="">
      <xdr:nvSpPr>
        <xdr:cNvPr id="884" name="テキスト ボックス 883"/>
        <xdr:cNvSpPr txBox="1"/>
      </xdr:nvSpPr>
      <xdr:spPr>
        <a:xfrm>
          <a:off x="18039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5" name="直線コネクタ 884"/>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7810"/>
    <xdr:sp macro="" textlink="">
      <xdr:nvSpPr>
        <xdr:cNvPr id="886" name="テキスト ボックス 885"/>
        <xdr:cNvSpPr txBox="1"/>
      </xdr:nvSpPr>
      <xdr:spPr>
        <a:xfrm>
          <a:off x="17974945" y="16342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7" name="直線コネクタ 886"/>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7810"/>
    <xdr:sp macro="" textlink="">
      <xdr:nvSpPr>
        <xdr:cNvPr id="888" name="テキスト ボックス 887"/>
        <xdr:cNvSpPr txBox="1"/>
      </xdr:nvSpPr>
      <xdr:spPr>
        <a:xfrm>
          <a:off x="17974945" y="15885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89" name="直線コネクタ 888"/>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7810"/>
    <xdr:sp macro="" textlink="">
      <xdr:nvSpPr>
        <xdr:cNvPr id="890" name="テキスト ボックス 889"/>
        <xdr:cNvSpPr txBox="1"/>
      </xdr:nvSpPr>
      <xdr:spPr>
        <a:xfrm>
          <a:off x="17974945" y="15427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7810"/>
    <xdr:sp macro="" textlink="">
      <xdr:nvSpPr>
        <xdr:cNvPr id="892" name="テキスト ボックス 891"/>
        <xdr:cNvSpPr txBox="1"/>
      </xdr:nvSpPr>
      <xdr:spPr>
        <a:xfrm>
          <a:off x="17974945" y="14970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4" name="直線コネクタ 893"/>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5"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6" name="直線コネクタ 895"/>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7"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8" name="直線コネクタ 897"/>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899" name="直線コネクタ 898"/>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0"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1" name="フローチャート: 判断 90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2" name="直線コネクタ 901"/>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3" name="フローチャート: 判断 90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285" cy="259080"/>
    <xdr:sp macro="" textlink="">
      <xdr:nvSpPr>
        <xdr:cNvPr id="904" name="テキスト ボックス 903"/>
        <xdr:cNvSpPr txBox="1"/>
      </xdr:nvSpPr>
      <xdr:spPr>
        <a:xfrm>
          <a:off x="21198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5" name="直線コネクタ 904"/>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6" name="フローチャート: 判断 90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285" cy="259080"/>
    <xdr:sp macro="" textlink="">
      <xdr:nvSpPr>
        <xdr:cNvPr id="907" name="テキスト ボックス 906"/>
        <xdr:cNvSpPr txBox="1"/>
      </xdr:nvSpPr>
      <xdr:spPr>
        <a:xfrm>
          <a:off x="20309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08" name="直線コネクタ 907"/>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09" name="フローチャート: 判断 908"/>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285" cy="259080"/>
    <xdr:sp macro="" textlink="">
      <xdr:nvSpPr>
        <xdr:cNvPr id="910" name="テキスト ボックス 909"/>
        <xdr:cNvSpPr txBox="1"/>
      </xdr:nvSpPr>
      <xdr:spPr>
        <a:xfrm>
          <a:off x="19420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123190</xdr:rowOff>
    </xdr:from>
    <xdr:to xmlns:xdr="http://schemas.openxmlformats.org/drawingml/2006/spreadsheetDrawing">
      <xdr:col>98</xdr:col>
      <xdr:colOff>38100</xdr:colOff>
      <xdr:row>90</xdr:row>
      <xdr:rowOff>53340</xdr:rowOff>
    </xdr:to>
    <xdr:sp macro="" textlink="">
      <xdr:nvSpPr>
        <xdr:cNvPr id="911" name="フローチャート: 判断 910"/>
        <xdr:cNvSpPr/>
      </xdr:nvSpPr>
      <xdr:spPr>
        <a:xfrm>
          <a:off x="18605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69850</xdr:rowOff>
    </xdr:from>
    <xdr:ext cx="313690" cy="259080"/>
    <xdr:sp macro="" textlink="">
      <xdr:nvSpPr>
        <xdr:cNvPr id="912" name="テキスト ボックス 911"/>
        <xdr:cNvSpPr txBox="1"/>
      </xdr:nvSpPr>
      <xdr:spPr>
        <a:xfrm>
          <a:off x="18499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18" name="楕円 91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19"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0" name="楕円 91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285" cy="259080"/>
    <xdr:sp macro="" textlink="">
      <xdr:nvSpPr>
        <xdr:cNvPr id="921" name="テキスト ボックス 920"/>
        <xdr:cNvSpPr txBox="1"/>
      </xdr:nvSpPr>
      <xdr:spPr>
        <a:xfrm>
          <a:off x="21198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2" name="楕円 92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8285" cy="259080"/>
    <xdr:sp macro="" textlink="">
      <xdr:nvSpPr>
        <xdr:cNvPr id="923" name="テキスト ボックス 922"/>
        <xdr:cNvSpPr txBox="1"/>
      </xdr:nvSpPr>
      <xdr:spPr>
        <a:xfrm>
          <a:off x="20309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4" name="楕円 92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285" cy="259080"/>
    <xdr:sp macro="" textlink="">
      <xdr:nvSpPr>
        <xdr:cNvPr id="925" name="テキスト ボックス 924"/>
        <xdr:cNvSpPr txBox="1"/>
      </xdr:nvSpPr>
      <xdr:spPr>
        <a:xfrm>
          <a:off x="19420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6" name="楕円 92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285" cy="259080"/>
    <xdr:sp macro="" textlink="">
      <xdr:nvSpPr>
        <xdr:cNvPr id="927" name="テキスト ボックス 926"/>
        <xdr:cNvSpPr txBox="1"/>
      </xdr:nvSpPr>
      <xdr:spPr>
        <a:xfrm>
          <a:off x="18531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人件費は、全国的にも、また、類似団体の中でも小規模な自治体であり、大きく上回っている状況にある。今後も地方創生関連事業等に力を入れていくため、減少することはないと見込まれる。　</a:t>
          </a:r>
        </a:p>
        <a:p>
          <a:r>
            <a:rPr kumimoji="1" lang="ja-JP" altLang="en-US" sz="1300">
              <a:latin typeface="ＭＳ Ｐゴシック"/>
              <a:ea typeface="ＭＳ Ｐゴシック"/>
            </a:rPr>
            <a:t>　普通建設事業費（うち更新整備）については、</a:t>
          </a:r>
          <a:r>
            <a:rPr kumimoji="1" lang="en-US" altLang="ja-JP" sz="1300">
              <a:latin typeface="ＭＳ Ｐゴシック"/>
              <a:ea typeface="ＭＳ Ｐゴシック"/>
            </a:rPr>
            <a:t>H30</a:t>
          </a:r>
          <a:r>
            <a:rPr kumimoji="1" lang="ja-JP" altLang="en-US" sz="1300">
              <a:latin typeface="ＭＳ Ｐゴシック"/>
              <a:ea typeface="ＭＳ Ｐゴシック"/>
            </a:rPr>
            <a:t>年度の温泉施設の大規模改修の翌年度一時的に減少した。類似団体とほぼ同程度であるが、今後老朽化が想定される施設もあり、計画的に取り組んでいく必要がある。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普通建設事業費（うち新規整備）については、類似団体と同程度であるが、脱炭素関連事業で今後大幅な増加が見込まれる。財源を確保したうえで取り組むことで、財政負担をできる限り抑えていく。</a:t>
          </a:r>
        </a:p>
        <a:p>
          <a:r>
            <a:rPr kumimoji="1" lang="ja-JP" altLang="en-US" sz="1300">
              <a:latin typeface="ＭＳ Ｐゴシック"/>
              <a:ea typeface="ＭＳ Ｐゴシック"/>
            </a:rPr>
            <a:t>　公債費については、任意繰上償還を継続的に行っているが、増加傾向にある。</a:t>
          </a:r>
          <a:r>
            <a:rPr kumimoji="1" lang="en-US" altLang="ja-JP" sz="1300">
              <a:latin typeface="ＭＳ Ｐゴシック"/>
              <a:ea typeface="ＭＳ Ｐゴシック"/>
            </a:rPr>
            <a:t>R4</a:t>
          </a:r>
          <a:r>
            <a:rPr kumimoji="1" lang="ja-JP" altLang="en-US" sz="1300">
              <a:latin typeface="ＭＳ Ｐゴシック"/>
              <a:ea typeface="ＭＳ Ｐゴシック"/>
            </a:rPr>
            <a:t>年度に北川村温泉施設の規模改修の元金償還が始まっており、今後、脱炭素関連事業の事業が開始されると更に増加することが見込まれる。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扶助費は、人口減少等による対象者の減少に伴い、類似団体を大きく下回っている。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高知県北川村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1,213
1,204
196.73
2,714,245
2,624,103
81,522
1,330,319
2,428,839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124460</xdr:rowOff>
    </xdr:from>
    <xdr:to xmlns:xdr="http://schemas.openxmlformats.org/drawingml/2006/spreadsheetDrawing">
      <xdr:col>24</xdr:col>
      <xdr:colOff>62865</xdr:colOff>
      <xdr:row>38</xdr:row>
      <xdr:rowOff>38100</xdr:rowOff>
    </xdr:to>
    <xdr:cxnSp macro="">
      <xdr:nvCxnSpPr>
        <xdr:cNvPr id="55" name="直線コネクタ 54"/>
        <xdr:cNvCxnSpPr/>
      </xdr:nvCxnSpPr>
      <xdr:spPr>
        <a:xfrm flipV="1">
          <a:off x="4633595" y="526796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41910</xdr:rowOff>
    </xdr:from>
    <xdr:ext cx="469900" cy="257810"/>
    <xdr:sp macro="" textlink="">
      <xdr:nvSpPr>
        <xdr:cNvPr id="56" name="議会費最小値テキスト"/>
        <xdr:cNvSpPr txBox="1"/>
      </xdr:nvSpPr>
      <xdr:spPr>
        <a:xfrm>
          <a:off x="4686300" y="6557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38100</xdr:rowOff>
    </xdr:from>
    <xdr:to xmlns:xdr="http://schemas.openxmlformats.org/drawingml/2006/spreadsheetDrawing">
      <xdr:col>24</xdr:col>
      <xdr:colOff>152400</xdr:colOff>
      <xdr:row>38</xdr:row>
      <xdr:rowOff>38100</xdr:rowOff>
    </xdr:to>
    <xdr:cxnSp macro="">
      <xdr:nvCxnSpPr>
        <xdr:cNvPr id="57" name="直線コネクタ 56"/>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71120</xdr:rowOff>
    </xdr:from>
    <xdr:ext cx="534670" cy="259080"/>
    <xdr:sp macro="" textlink="">
      <xdr:nvSpPr>
        <xdr:cNvPr id="58" name="議会費最大値テキスト"/>
        <xdr:cNvSpPr txBox="1"/>
      </xdr:nvSpPr>
      <xdr:spPr>
        <a:xfrm>
          <a:off x="4686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124460</xdr:rowOff>
    </xdr:from>
    <xdr:to xmlns:xdr="http://schemas.openxmlformats.org/drawingml/2006/spreadsheetDrawing">
      <xdr:col>24</xdr:col>
      <xdr:colOff>152400</xdr:colOff>
      <xdr:row>30</xdr:row>
      <xdr:rowOff>124460</xdr:rowOff>
    </xdr:to>
    <xdr:cxnSp macro="">
      <xdr:nvCxnSpPr>
        <xdr:cNvPr id="59" name="直線コネクタ 58"/>
        <xdr:cNvCxnSpPr/>
      </xdr:nvCxnSpPr>
      <xdr:spPr>
        <a:xfrm>
          <a:off x="4546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105410</xdr:rowOff>
    </xdr:from>
    <xdr:to xmlns:xdr="http://schemas.openxmlformats.org/drawingml/2006/spreadsheetDrawing">
      <xdr:col>24</xdr:col>
      <xdr:colOff>63500</xdr:colOff>
      <xdr:row>34</xdr:row>
      <xdr:rowOff>137160</xdr:rowOff>
    </xdr:to>
    <xdr:cxnSp macro="">
      <xdr:nvCxnSpPr>
        <xdr:cNvPr id="60" name="直線コネクタ 59"/>
        <xdr:cNvCxnSpPr/>
      </xdr:nvCxnSpPr>
      <xdr:spPr>
        <a:xfrm flipV="1">
          <a:off x="3797300" y="593471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143510</xdr:rowOff>
    </xdr:from>
    <xdr:ext cx="534670" cy="257810"/>
    <xdr:sp macro="" textlink="">
      <xdr:nvSpPr>
        <xdr:cNvPr id="61" name="議会費平均値テキスト"/>
        <xdr:cNvSpPr txBox="1"/>
      </xdr:nvSpPr>
      <xdr:spPr>
        <a:xfrm>
          <a:off x="4686300" y="6315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62" name="フローチャート: 判断 61"/>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137160</xdr:rowOff>
    </xdr:from>
    <xdr:to xmlns:xdr="http://schemas.openxmlformats.org/drawingml/2006/spreadsheetDrawing">
      <xdr:col>19</xdr:col>
      <xdr:colOff>177800</xdr:colOff>
      <xdr:row>34</xdr:row>
      <xdr:rowOff>140970</xdr:rowOff>
    </xdr:to>
    <xdr:cxnSp macro="">
      <xdr:nvCxnSpPr>
        <xdr:cNvPr id="63" name="直線コネクタ 62"/>
        <xdr:cNvCxnSpPr/>
      </xdr:nvCxnSpPr>
      <xdr:spPr>
        <a:xfrm flipV="1">
          <a:off x="2908300" y="59664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6985</xdr:rowOff>
    </xdr:from>
    <xdr:to xmlns:xdr="http://schemas.openxmlformats.org/drawingml/2006/spreadsheetDrawing">
      <xdr:col>20</xdr:col>
      <xdr:colOff>38100</xdr:colOff>
      <xdr:row>37</xdr:row>
      <xdr:rowOff>109220</xdr:rowOff>
    </xdr:to>
    <xdr:sp macro="" textlink="">
      <xdr:nvSpPr>
        <xdr:cNvPr id="64" name="フローチャート: 判断 63"/>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100330</xdr:rowOff>
    </xdr:from>
    <xdr:ext cx="533400" cy="257810"/>
    <xdr:sp macro="" textlink="">
      <xdr:nvSpPr>
        <xdr:cNvPr id="65" name="テキスト ボックス 64"/>
        <xdr:cNvSpPr txBox="1"/>
      </xdr:nvSpPr>
      <xdr:spPr>
        <a:xfrm>
          <a:off x="3529965" y="6443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140970</xdr:rowOff>
    </xdr:from>
    <xdr:to xmlns:xdr="http://schemas.openxmlformats.org/drawingml/2006/spreadsheetDrawing">
      <xdr:col>15</xdr:col>
      <xdr:colOff>50800</xdr:colOff>
      <xdr:row>35</xdr:row>
      <xdr:rowOff>2540</xdr:rowOff>
    </xdr:to>
    <xdr:cxnSp macro="">
      <xdr:nvCxnSpPr>
        <xdr:cNvPr id="66" name="直線コネクタ 65"/>
        <xdr:cNvCxnSpPr/>
      </xdr:nvCxnSpPr>
      <xdr:spPr>
        <a:xfrm flipV="1">
          <a:off x="2019300" y="59702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9525</xdr:rowOff>
    </xdr:from>
    <xdr:to xmlns:xdr="http://schemas.openxmlformats.org/drawingml/2006/spreadsheetDrawing">
      <xdr:col>15</xdr:col>
      <xdr:colOff>101600</xdr:colOff>
      <xdr:row>37</xdr:row>
      <xdr:rowOff>111125</xdr:rowOff>
    </xdr:to>
    <xdr:sp macro="" textlink="">
      <xdr:nvSpPr>
        <xdr:cNvPr id="67" name="フローチャート: 判断 66"/>
        <xdr:cNvSpPr/>
      </xdr:nvSpPr>
      <xdr:spPr>
        <a:xfrm>
          <a:off x="2857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102235</xdr:rowOff>
    </xdr:from>
    <xdr:ext cx="533400" cy="258445"/>
    <xdr:sp macro="" textlink="">
      <xdr:nvSpPr>
        <xdr:cNvPr id="68" name="テキスト ボックス 67"/>
        <xdr:cNvSpPr txBox="1"/>
      </xdr:nvSpPr>
      <xdr:spPr>
        <a:xfrm>
          <a:off x="2640965" y="64458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2540</xdr:rowOff>
    </xdr:from>
    <xdr:to xmlns:xdr="http://schemas.openxmlformats.org/drawingml/2006/spreadsheetDrawing">
      <xdr:col>10</xdr:col>
      <xdr:colOff>114300</xdr:colOff>
      <xdr:row>35</xdr:row>
      <xdr:rowOff>128905</xdr:rowOff>
    </xdr:to>
    <xdr:cxnSp macro="">
      <xdr:nvCxnSpPr>
        <xdr:cNvPr id="69" name="直線コネクタ 68"/>
        <xdr:cNvCxnSpPr/>
      </xdr:nvCxnSpPr>
      <xdr:spPr>
        <a:xfrm flipV="1">
          <a:off x="1130300" y="600329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170180</xdr:rowOff>
    </xdr:from>
    <xdr:to xmlns:xdr="http://schemas.openxmlformats.org/drawingml/2006/spreadsheetDrawing">
      <xdr:col>10</xdr:col>
      <xdr:colOff>165100</xdr:colOff>
      <xdr:row>37</xdr:row>
      <xdr:rowOff>100330</xdr:rowOff>
    </xdr:to>
    <xdr:sp macro="" textlink="">
      <xdr:nvSpPr>
        <xdr:cNvPr id="70" name="フローチャート: 判断 69"/>
        <xdr:cNvSpPr/>
      </xdr:nvSpPr>
      <xdr:spPr>
        <a:xfrm>
          <a:off x="1968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91440</xdr:rowOff>
    </xdr:from>
    <xdr:ext cx="533400" cy="259080"/>
    <xdr:sp macro="" textlink="">
      <xdr:nvSpPr>
        <xdr:cNvPr id="71" name="テキスト ボックス 70"/>
        <xdr:cNvSpPr txBox="1"/>
      </xdr:nvSpPr>
      <xdr:spPr>
        <a:xfrm>
          <a:off x="1751965" y="6435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72" name="フローチャート: 判断 71"/>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97790</xdr:rowOff>
    </xdr:from>
    <xdr:ext cx="533400" cy="257810"/>
    <xdr:sp macro="" textlink="">
      <xdr:nvSpPr>
        <xdr:cNvPr id="73" name="テキスト ボックス 72"/>
        <xdr:cNvSpPr txBox="1"/>
      </xdr:nvSpPr>
      <xdr:spPr>
        <a:xfrm>
          <a:off x="862965" y="6441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54610</xdr:rowOff>
    </xdr:from>
    <xdr:to xmlns:xdr="http://schemas.openxmlformats.org/drawingml/2006/spreadsheetDrawing">
      <xdr:col>24</xdr:col>
      <xdr:colOff>114300</xdr:colOff>
      <xdr:row>34</xdr:row>
      <xdr:rowOff>156210</xdr:rowOff>
    </xdr:to>
    <xdr:sp macro="" textlink="">
      <xdr:nvSpPr>
        <xdr:cNvPr id="79" name="楕円 78"/>
        <xdr:cNvSpPr/>
      </xdr:nvSpPr>
      <xdr:spPr>
        <a:xfrm>
          <a:off x="4584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77470</xdr:rowOff>
    </xdr:from>
    <xdr:ext cx="534670" cy="257810"/>
    <xdr:sp macro="" textlink="">
      <xdr:nvSpPr>
        <xdr:cNvPr id="80" name="議会費該当値テキスト"/>
        <xdr:cNvSpPr txBox="1"/>
      </xdr:nvSpPr>
      <xdr:spPr>
        <a:xfrm>
          <a:off x="4686300" y="57353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86360</xdr:rowOff>
    </xdr:from>
    <xdr:to xmlns:xdr="http://schemas.openxmlformats.org/drawingml/2006/spreadsheetDrawing">
      <xdr:col>20</xdr:col>
      <xdr:colOff>38100</xdr:colOff>
      <xdr:row>35</xdr:row>
      <xdr:rowOff>16510</xdr:rowOff>
    </xdr:to>
    <xdr:sp macro="" textlink="">
      <xdr:nvSpPr>
        <xdr:cNvPr id="81" name="楕円 80"/>
        <xdr:cNvSpPr/>
      </xdr:nvSpPr>
      <xdr:spPr>
        <a:xfrm>
          <a:off x="3746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33020</xdr:rowOff>
    </xdr:from>
    <xdr:ext cx="533400" cy="259080"/>
    <xdr:sp macro="" textlink="">
      <xdr:nvSpPr>
        <xdr:cNvPr id="82" name="テキスト ボックス 81"/>
        <xdr:cNvSpPr txBox="1"/>
      </xdr:nvSpPr>
      <xdr:spPr>
        <a:xfrm>
          <a:off x="3529965" y="5690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90170</xdr:rowOff>
    </xdr:from>
    <xdr:to xmlns:xdr="http://schemas.openxmlformats.org/drawingml/2006/spreadsheetDrawing">
      <xdr:col>15</xdr:col>
      <xdr:colOff>101600</xdr:colOff>
      <xdr:row>35</xdr:row>
      <xdr:rowOff>20320</xdr:rowOff>
    </xdr:to>
    <xdr:sp macro="" textlink="">
      <xdr:nvSpPr>
        <xdr:cNvPr id="83" name="楕円 82"/>
        <xdr:cNvSpPr/>
      </xdr:nvSpPr>
      <xdr:spPr>
        <a:xfrm>
          <a:off x="2857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36830</xdr:rowOff>
    </xdr:from>
    <xdr:ext cx="533400" cy="259080"/>
    <xdr:sp macro="" textlink="">
      <xdr:nvSpPr>
        <xdr:cNvPr id="84" name="テキスト ボックス 83"/>
        <xdr:cNvSpPr txBox="1"/>
      </xdr:nvSpPr>
      <xdr:spPr>
        <a:xfrm>
          <a:off x="2640965" y="56946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85" name="楕円 84"/>
        <xdr:cNvSpPr/>
      </xdr:nvSpPr>
      <xdr:spPr>
        <a:xfrm>
          <a:off x="1968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69850</xdr:rowOff>
    </xdr:from>
    <xdr:ext cx="533400" cy="259080"/>
    <xdr:sp macro="" textlink="">
      <xdr:nvSpPr>
        <xdr:cNvPr id="86" name="テキスト ボックス 85"/>
        <xdr:cNvSpPr txBox="1"/>
      </xdr:nvSpPr>
      <xdr:spPr>
        <a:xfrm>
          <a:off x="1751965" y="5727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78105</xdr:rowOff>
    </xdr:from>
    <xdr:to xmlns:xdr="http://schemas.openxmlformats.org/drawingml/2006/spreadsheetDrawing">
      <xdr:col>6</xdr:col>
      <xdr:colOff>38100</xdr:colOff>
      <xdr:row>36</xdr:row>
      <xdr:rowOff>8255</xdr:rowOff>
    </xdr:to>
    <xdr:sp macro="" textlink="">
      <xdr:nvSpPr>
        <xdr:cNvPr id="87" name="楕円 86"/>
        <xdr:cNvSpPr/>
      </xdr:nvSpPr>
      <xdr:spPr>
        <a:xfrm>
          <a:off x="1079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24765</xdr:rowOff>
    </xdr:from>
    <xdr:ext cx="533400" cy="259080"/>
    <xdr:sp macro="" textlink="">
      <xdr:nvSpPr>
        <xdr:cNvPr id="88" name="テキスト ボックス 87"/>
        <xdr:cNvSpPr txBox="1"/>
      </xdr:nvSpPr>
      <xdr:spPr>
        <a:xfrm>
          <a:off x="862965" y="5854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0" name="テキスト ボックス 99"/>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2" name="テキスト ボックス 101"/>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4530" cy="257810"/>
    <xdr:sp macro="" textlink="">
      <xdr:nvSpPr>
        <xdr:cNvPr id="104" name="テキスト ボックス 103"/>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4530" cy="259080"/>
    <xdr:sp macro="" textlink="">
      <xdr:nvSpPr>
        <xdr:cNvPr id="106" name="テキスト ボックス 105"/>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08" name="テキスト ボックス 107"/>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0" name="テキスト ボックス 109"/>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122555</xdr:rowOff>
    </xdr:from>
    <xdr:to xmlns:xdr="http://schemas.openxmlformats.org/drawingml/2006/spreadsheetDrawing">
      <xdr:col>24</xdr:col>
      <xdr:colOff>62865</xdr:colOff>
      <xdr:row>58</xdr:row>
      <xdr:rowOff>106045</xdr:rowOff>
    </xdr:to>
    <xdr:cxnSp macro="">
      <xdr:nvCxnSpPr>
        <xdr:cNvPr id="112" name="直線コネクタ 111"/>
        <xdr:cNvCxnSpPr/>
      </xdr:nvCxnSpPr>
      <xdr:spPr>
        <a:xfrm flipV="1">
          <a:off x="4633595" y="869505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98805" cy="257810"/>
    <xdr:sp macro="" textlink="">
      <xdr:nvSpPr>
        <xdr:cNvPr id="113" name="総務費最小値テキスト"/>
        <xdr:cNvSpPr txBox="1"/>
      </xdr:nvSpPr>
      <xdr:spPr>
        <a:xfrm>
          <a:off x="4686300" y="100539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106045</xdr:rowOff>
    </xdr:from>
    <xdr:to xmlns:xdr="http://schemas.openxmlformats.org/drawingml/2006/spreadsheetDrawing">
      <xdr:col>24</xdr:col>
      <xdr:colOff>152400</xdr:colOff>
      <xdr:row>58</xdr:row>
      <xdr:rowOff>106045</xdr:rowOff>
    </xdr:to>
    <xdr:cxnSp macro="">
      <xdr:nvCxnSpPr>
        <xdr:cNvPr id="114" name="直線コネクタ 113"/>
        <xdr:cNvCxnSpPr/>
      </xdr:nvCxnSpPr>
      <xdr:spPr>
        <a:xfrm>
          <a:off x="4546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69215</xdr:rowOff>
    </xdr:from>
    <xdr:ext cx="690245" cy="259080"/>
    <xdr:sp macro="" textlink="">
      <xdr:nvSpPr>
        <xdr:cNvPr id="115" name="総務費最大値テキスト"/>
        <xdr:cNvSpPr txBox="1"/>
      </xdr:nvSpPr>
      <xdr:spPr>
        <a:xfrm>
          <a:off x="4686300" y="847026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122555</xdr:rowOff>
    </xdr:from>
    <xdr:to xmlns:xdr="http://schemas.openxmlformats.org/drawingml/2006/spreadsheetDrawing">
      <xdr:col>24</xdr:col>
      <xdr:colOff>152400</xdr:colOff>
      <xdr:row>50</xdr:row>
      <xdr:rowOff>122555</xdr:rowOff>
    </xdr:to>
    <xdr:cxnSp macro="">
      <xdr:nvCxnSpPr>
        <xdr:cNvPr id="116" name="直線コネクタ 115"/>
        <xdr:cNvCxnSpPr/>
      </xdr:nvCxnSpPr>
      <xdr:spPr>
        <a:xfrm>
          <a:off x="4546600" y="8695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147320</xdr:rowOff>
    </xdr:from>
    <xdr:to xmlns:xdr="http://schemas.openxmlformats.org/drawingml/2006/spreadsheetDrawing">
      <xdr:col>24</xdr:col>
      <xdr:colOff>63500</xdr:colOff>
      <xdr:row>56</xdr:row>
      <xdr:rowOff>149860</xdr:rowOff>
    </xdr:to>
    <xdr:cxnSp macro="">
      <xdr:nvCxnSpPr>
        <xdr:cNvPr id="117" name="直線コネクタ 116"/>
        <xdr:cNvCxnSpPr/>
      </xdr:nvCxnSpPr>
      <xdr:spPr>
        <a:xfrm flipV="1">
          <a:off x="3797300" y="97485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18"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19" name="フローチャート: 判断 118"/>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103505</xdr:rowOff>
    </xdr:from>
    <xdr:to xmlns:xdr="http://schemas.openxmlformats.org/drawingml/2006/spreadsheetDrawing">
      <xdr:col>19</xdr:col>
      <xdr:colOff>177800</xdr:colOff>
      <xdr:row>56</xdr:row>
      <xdr:rowOff>149860</xdr:rowOff>
    </xdr:to>
    <xdr:cxnSp macro="">
      <xdr:nvCxnSpPr>
        <xdr:cNvPr id="120" name="直線コネクタ 119"/>
        <xdr:cNvCxnSpPr/>
      </xdr:nvCxnSpPr>
      <xdr:spPr>
        <a:xfrm>
          <a:off x="2908300" y="97047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54610</xdr:rowOff>
    </xdr:from>
    <xdr:to xmlns:xdr="http://schemas.openxmlformats.org/drawingml/2006/spreadsheetDrawing">
      <xdr:col>20</xdr:col>
      <xdr:colOff>38100</xdr:colOff>
      <xdr:row>57</xdr:row>
      <xdr:rowOff>156210</xdr:rowOff>
    </xdr:to>
    <xdr:sp macro="" textlink="">
      <xdr:nvSpPr>
        <xdr:cNvPr id="121" name="フローチャート: 判断 120"/>
        <xdr:cNvSpPr/>
      </xdr:nvSpPr>
      <xdr:spPr>
        <a:xfrm>
          <a:off x="3746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147955</xdr:rowOff>
    </xdr:from>
    <xdr:ext cx="597535" cy="258445"/>
    <xdr:sp macro="" textlink="">
      <xdr:nvSpPr>
        <xdr:cNvPr id="122" name="テキスト ボックス 121"/>
        <xdr:cNvSpPr txBox="1"/>
      </xdr:nvSpPr>
      <xdr:spPr>
        <a:xfrm>
          <a:off x="3497580" y="99206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103505</xdr:rowOff>
    </xdr:from>
    <xdr:to xmlns:xdr="http://schemas.openxmlformats.org/drawingml/2006/spreadsheetDrawing">
      <xdr:col>15</xdr:col>
      <xdr:colOff>50800</xdr:colOff>
      <xdr:row>57</xdr:row>
      <xdr:rowOff>27305</xdr:rowOff>
    </xdr:to>
    <xdr:cxnSp macro="">
      <xdr:nvCxnSpPr>
        <xdr:cNvPr id="123" name="直線コネクタ 122"/>
        <xdr:cNvCxnSpPr/>
      </xdr:nvCxnSpPr>
      <xdr:spPr>
        <a:xfrm flipV="1">
          <a:off x="2019300" y="970470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15875</xdr:rowOff>
    </xdr:from>
    <xdr:to xmlns:xdr="http://schemas.openxmlformats.org/drawingml/2006/spreadsheetDrawing">
      <xdr:col>15</xdr:col>
      <xdr:colOff>101600</xdr:colOff>
      <xdr:row>57</xdr:row>
      <xdr:rowOff>117475</xdr:rowOff>
    </xdr:to>
    <xdr:sp macro="" textlink="">
      <xdr:nvSpPr>
        <xdr:cNvPr id="124" name="フローチャート: 判断 123"/>
        <xdr:cNvSpPr/>
      </xdr:nvSpPr>
      <xdr:spPr>
        <a:xfrm>
          <a:off x="2857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109220</xdr:rowOff>
    </xdr:from>
    <xdr:ext cx="597535" cy="257810"/>
    <xdr:sp macro="" textlink="">
      <xdr:nvSpPr>
        <xdr:cNvPr id="125" name="テキスト ボックス 124"/>
        <xdr:cNvSpPr txBox="1"/>
      </xdr:nvSpPr>
      <xdr:spPr>
        <a:xfrm>
          <a:off x="2608580" y="98818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27305</xdr:rowOff>
    </xdr:from>
    <xdr:to xmlns:xdr="http://schemas.openxmlformats.org/drawingml/2006/spreadsheetDrawing">
      <xdr:col>10</xdr:col>
      <xdr:colOff>114300</xdr:colOff>
      <xdr:row>57</xdr:row>
      <xdr:rowOff>72390</xdr:rowOff>
    </xdr:to>
    <xdr:cxnSp macro="">
      <xdr:nvCxnSpPr>
        <xdr:cNvPr id="126" name="直線コネクタ 125"/>
        <xdr:cNvCxnSpPr/>
      </xdr:nvCxnSpPr>
      <xdr:spPr>
        <a:xfrm flipV="1">
          <a:off x="1130300" y="979995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50800</xdr:rowOff>
    </xdr:to>
    <xdr:sp macro="" textlink="">
      <xdr:nvSpPr>
        <xdr:cNvPr id="127" name="フローチャート: 判断 126"/>
        <xdr:cNvSpPr/>
      </xdr:nvSpPr>
      <xdr:spPr>
        <a:xfrm>
          <a:off x="1968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41910</xdr:rowOff>
    </xdr:from>
    <xdr:ext cx="597535" cy="257810"/>
    <xdr:sp macro="" textlink="">
      <xdr:nvSpPr>
        <xdr:cNvPr id="128" name="テキスト ボックス 127"/>
        <xdr:cNvSpPr txBox="1"/>
      </xdr:nvSpPr>
      <xdr:spPr>
        <a:xfrm>
          <a:off x="1719580" y="99860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121285</xdr:rowOff>
    </xdr:from>
    <xdr:to xmlns:xdr="http://schemas.openxmlformats.org/drawingml/2006/spreadsheetDrawing">
      <xdr:col>6</xdr:col>
      <xdr:colOff>38100</xdr:colOff>
      <xdr:row>58</xdr:row>
      <xdr:rowOff>52070</xdr:rowOff>
    </xdr:to>
    <xdr:sp macro="" textlink="">
      <xdr:nvSpPr>
        <xdr:cNvPr id="129" name="フローチャート: 判断 128"/>
        <xdr:cNvSpPr/>
      </xdr:nvSpPr>
      <xdr:spPr>
        <a:xfrm>
          <a:off x="1079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42545</xdr:rowOff>
    </xdr:from>
    <xdr:ext cx="597535" cy="257810"/>
    <xdr:sp macro="" textlink="">
      <xdr:nvSpPr>
        <xdr:cNvPr id="130" name="テキスト ボックス 129"/>
        <xdr:cNvSpPr txBox="1"/>
      </xdr:nvSpPr>
      <xdr:spPr>
        <a:xfrm>
          <a:off x="830580" y="9986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36" name="楕円 135"/>
        <xdr:cNvSpPr/>
      </xdr:nvSpPr>
      <xdr:spPr>
        <a:xfrm>
          <a:off x="4584700" y="96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119380</xdr:rowOff>
    </xdr:from>
    <xdr:ext cx="598805" cy="259080"/>
    <xdr:sp macro="" textlink="">
      <xdr:nvSpPr>
        <xdr:cNvPr id="137" name="総務費該当値テキスト"/>
        <xdr:cNvSpPr txBox="1"/>
      </xdr:nvSpPr>
      <xdr:spPr>
        <a:xfrm>
          <a:off x="4686300" y="9549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99060</xdr:rowOff>
    </xdr:from>
    <xdr:to xmlns:xdr="http://schemas.openxmlformats.org/drawingml/2006/spreadsheetDrawing">
      <xdr:col>20</xdr:col>
      <xdr:colOff>38100</xdr:colOff>
      <xdr:row>57</xdr:row>
      <xdr:rowOff>29210</xdr:rowOff>
    </xdr:to>
    <xdr:sp macro="" textlink="">
      <xdr:nvSpPr>
        <xdr:cNvPr id="138" name="楕円 137"/>
        <xdr:cNvSpPr/>
      </xdr:nvSpPr>
      <xdr:spPr>
        <a:xfrm>
          <a:off x="3746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45720</xdr:rowOff>
    </xdr:from>
    <xdr:ext cx="597535" cy="259080"/>
    <xdr:sp macro="" textlink="">
      <xdr:nvSpPr>
        <xdr:cNvPr id="139" name="テキスト ボックス 138"/>
        <xdr:cNvSpPr txBox="1"/>
      </xdr:nvSpPr>
      <xdr:spPr>
        <a:xfrm>
          <a:off x="3497580" y="94754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52705</xdr:rowOff>
    </xdr:from>
    <xdr:to xmlns:xdr="http://schemas.openxmlformats.org/drawingml/2006/spreadsheetDrawing">
      <xdr:col>15</xdr:col>
      <xdr:colOff>101600</xdr:colOff>
      <xdr:row>56</xdr:row>
      <xdr:rowOff>154940</xdr:rowOff>
    </xdr:to>
    <xdr:sp macro="" textlink="">
      <xdr:nvSpPr>
        <xdr:cNvPr id="140" name="楕円 139"/>
        <xdr:cNvSpPr/>
      </xdr:nvSpPr>
      <xdr:spPr>
        <a:xfrm>
          <a:off x="2857500" y="9653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170815</xdr:rowOff>
    </xdr:from>
    <xdr:ext cx="597535" cy="258445"/>
    <xdr:sp macro="" textlink="">
      <xdr:nvSpPr>
        <xdr:cNvPr id="141" name="テキスト ボックス 140"/>
        <xdr:cNvSpPr txBox="1"/>
      </xdr:nvSpPr>
      <xdr:spPr>
        <a:xfrm>
          <a:off x="2608580" y="942911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147955</xdr:rowOff>
    </xdr:from>
    <xdr:to xmlns:xdr="http://schemas.openxmlformats.org/drawingml/2006/spreadsheetDrawing">
      <xdr:col>10</xdr:col>
      <xdr:colOff>165100</xdr:colOff>
      <xdr:row>57</xdr:row>
      <xdr:rowOff>78105</xdr:rowOff>
    </xdr:to>
    <xdr:sp macro="" textlink="">
      <xdr:nvSpPr>
        <xdr:cNvPr id="142" name="楕円 141"/>
        <xdr:cNvSpPr/>
      </xdr:nvSpPr>
      <xdr:spPr>
        <a:xfrm>
          <a:off x="1968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94615</xdr:rowOff>
    </xdr:from>
    <xdr:ext cx="597535" cy="259080"/>
    <xdr:sp macro="" textlink="">
      <xdr:nvSpPr>
        <xdr:cNvPr id="143" name="テキスト ボックス 142"/>
        <xdr:cNvSpPr txBox="1"/>
      </xdr:nvSpPr>
      <xdr:spPr>
        <a:xfrm>
          <a:off x="1719580" y="9524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21590</xdr:rowOff>
    </xdr:from>
    <xdr:to xmlns:xdr="http://schemas.openxmlformats.org/drawingml/2006/spreadsheetDrawing">
      <xdr:col>6</xdr:col>
      <xdr:colOff>38100</xdr:colOff>
      <xdr:row>57</xdr:row>
      <xdr:rowOff>123190</xdr:rowOff>
    </xdr:to>
    <xdr:sp macro="" textlink="">
      <xdr:nvSpPr>
        <xdr:cNvPr id="144" name="楕円 143"/>
        <xdr:cNvSpPr/>
      </xdr:nvSpPr>
      <xdr:spPr>
        <a:xfrm>
          <a:off x="1079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139700</xdr:rowOff>
    </xdr:from>
    <xdr:ext cx="597535" cy="259080"/>
    <xdr:sp macro="" textlink="">
      <xdr:nvSpPr>
        <xdr:cNvPr id="145" name="テキスト ボックス 144"/>
        <xdr:cNvSpPr txBox="1"/>
      </xdr:nvSpPr>
      <xdr:spPr>
        <a:xfrm>
          <a:off x="830580" y="9569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4" name="テキスト ボックス 153"/>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6" name="テキスト ボックス 155"/>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7" name="直線コネクタ 156"/>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360" cy="259080"/>
    <xdr:sp macro="" textlink="">
      <xdr:nvSpPr>
        <xdr:cNvPr id="158" name="テキスト ボックス 157"/>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9" name="直線コネクタ 158"/>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7810"/>
    <xdr:sp macro="" textlink="">
      <xdr:nvSpPr>
        <xdr:cNvPr id="160" name="テキスト ボックス 159"/>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1" name="直線コネクタ 160"/>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62" name="テキスト ボックス 161"/>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3" name="直線コネクタ 162"/>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360" cy="257810"/>
    <xdr:sp macro="" textlink="">
      <xdr:nvSpPr>
        <xdr:cNvPr id="164" name="テキスト ボックス 163"/>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5" name="直線コネクタ 164"/>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8445"/>
    <xdr:sp macro="" textlink="">
      <xdr:nvSpPr>
        <xdr:cNvPr id="166" name="テキスト ボックス 165"/>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7" name="直線コネクタ 166"/>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8" name="テキスト ボックス 167"/>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xdr:rowOff>
    </xdr:from>
    <xdr:to xmlns:xdr="http://schemas.openxmlformats.org/drawingml/2006/spreadsheetDrawing">
      <xdr:col>24</xdr:col>
      <xdr:colOff>62865</xdr:colOff>
      <xdr:row>78</xdr:row>
      <xdr:rowOff>139700</xdr:rowOff>
    </xdr:to>
    <xdr:cxnSp macro="">
      <xdr:nvCxnSpPr>
        <xdr:cNvPr id="172" name="直線コネクタ 171"/>
        <xdr:cNvCxnSpPr/>
      </xdr:nvCxnSpPr>
      <xdr:spPr>
        <a:xfrm flipV="1">
          <a:off x="4633595" y="120173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598805" cy="257810"/>
    <xdr:sp macro="" textlink="">
      <xdr:nvSpPr>
        <xdr:cNvPr id="173" name="民生費最小値テキスト"/>
        <xdr:cNvSpPr txBox="1"/>
      </xdr:nvSpPr>
      <xdr:spPr>
        <a:xfrm>
          <a:off x="4686300" y="13516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74" name="直線コネクタ 173"/>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133985</xdr:rowOff>
    </xdr:from>
    <xdr:ext cx="598805" cy="257810"/>
    <xdr:sp macro="" textlink="">
      <xdr:nvSpPr>
        <xdr:cNvPr id="175" name="民生費最大値テキスト"/>
        <xdr:cNvSpPr txBox="1"/>
      </xdr:nvSpPr>
      <xdr:spPr>
        <a:xfrm>
          <a:off x="4686300" y="11792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15875</xdr:rowOff>
    </xdr:from>
    <xdr:to xmlns:xdr="http://schemas.openxmlformats.org/drawingml/2006/spreadsheetDrawing">
      <xdr:col>24</xdr:col>
      <xdr:colOff>152400</xdr:colOff>
      <xdr:row>70</xdr:row>
      <xdr:rowOff>15875</xdr:rowOff>
    </xdr:to>
    <xdr:cxnSp macro="">
      <xdr:nvCxnSpPr>
        <xdr:cNvPr id="176" name="直線コネクタ 175"/>
        <xdr:cNvCxnSpPr/>
      </xdr:nvCxnSpPr>
      <xdr:spPr>
        <a:xfrm>
          <a:off x="4546600" y="1201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140335</xdr:rowOff>
    </xdr:from>
    <xdr:to xmlns:xdr="http://schemas.openxmlformats.org/drawingml/2006/spreadsheetDrawing">
      <xdr:col>24</xdr:col>
      <xdr:colOff>63500</xdr:colOff>
      <xdr:row>76</xdr:row>
      <xdr:rowOff>149225</xdr:rowOff>
    </xdr:to>
    <xdr:cxnSp macro="">
      <xdr:nvCxnSpPr>
        <xdr:cNvPr id="177" name="直線コネクタ 176"/>
        <xdr:cNvCxnSpPr/>
      </xdr:nvCxnSpPr>
      <xdr:spPr>
        <a:xfrm flipV="1">
          <a:off x="3797300" y="1317053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88900</xdr:rowOff>
    </xdr:from>
    <xdr:ext cx="598805" cy="257810"/>
    <xdr:sp macro="" textlink="">
      <xdr:nvSpPr>
        <xdr:cNvPr id="178" name="民生費平均値テキスト"/>
        <xdr:cNvSpPr txBox="1"/>
      </xdr:nvSpPr>
      <xdr:spPr>
        <a:xfrm>
          <a:off x="4686300" y="129476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66040</xdr:rowOff>
    </xdr:from>
    <xdr:to xmlns:xdr="http://schemas.openxmlformats.org/drawingml/2006/spreadsheetDrawing">
      <xdr:col>24</xdr:col>
      <xdr:colOff>114300</xdr:colOff>
      <xdr:row>76</xdr:row>
      <xdr:rowOff>167640</xdr:rowOff>
    </xdr:to>
    <xdr:sp macro="" textlink="">
      <xdr:nvSpPr>
        <xdr:cNvPr id="179" name="フローチャート: 判断 178"/>
        <xdr:cNvSpPr/>
      </xdr:nvSpPr>
      <xdr:spPr>
        <a:xfrm>
          <a:off x="45847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149225</xdr:rowOff>
    </xdr:from>
    <xdr:to xmlns:xdr="http://schemas.openxmlformats.org/drawingml/2006/spreadsheetDrawing">
      <xdr:col>19</xdr:col>
      <xdr:colOff>177800</xdr:colOff>
      <xdr:row>77</xdr:row>
      <xdr:rowOff>17780</xdr:rowOff>
    </xdr:to>
    <xdr:cxnSp macro="">
      <xdr:nvCxnSpPr>
        <xdr:cNvPr id="180" name="直線コネクタ 179"/>
        <xdr:cNvCxnSpPr/>
      </xdr:nvCxnSpPr>
      <xdr:spPr>
        <a:xfrm flipV="1">
          <a:off x="2908300" y="131794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48895</xdr:rowOff>
    </xdr:from>
    <xdr:to xmlns:xdr="http://schemas.openxmlformats.org/drawingml/2006/spreadsheetDrawing">
      <xdr:col>20</xdr:col>
      <xdr:colOff>38100</xdr:colOff>
      <xdr:row>76</xdr:row>
      <xdr:rowOff>150495</xdr:rowOff>
    </xdr:to>
    <xdr:sp macro="" textlink="">
      <xdr:nvSpPr>
        <xdr:cNvPr id="181" name="フローチャート: 判断 180"/>
        <xdr:cNvSpPr/>
      </xdr:nvSpPr>
      <xdr:spPr>
        <a:xfrm>
          <a:off x="3746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167005</xdr:rowOff>
    </xdr:from>
    <xdr:ext cx="597535" cy="257810"/>
    <xdr:sp macro="" textlink="">
      <xdr:nvSpPr>
        <xdr:cNvPr id="182" name="テキスト ボックス 181"/>
        <xdr:cNvSpPr txBox="1"/>
      </xdr:nvSpPr>
      <xdr:spPr>
        <a:xfrm>
          <a:off x="3497580" y="128543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17780</xdr:rowOff>
    </xdr:from>
    <xdr:to xmlns:xdr="http://schemas.openxmlformats.org/drawingml/2006/spreadsheetDrawing">
      <xdr:col>15</xdr:col>
      <xdr:colOff>50800</xdr:colOff>
      <xdr:row>77</xdr:row>
      <xdr:rowOff>99060</xdr:rowOff>
    </xdr:to>
    <xdr:cxnSp macro="">
      <xdr:nvCxnSpPr>
        <xdr:cNvPr id="183" name="直線コネクタ 182"/>
        <xdr:cNvCxnSpPr/>
      </xdr:nvCxnSpPr>
      <xdr:spPr>
        <a:xfrm flipV="1">
          <a:off x="2019300" y="1321943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120650</xdr:rowOff>
    </xdr:from>
    <xdr:to xmlns:xdr="http://schemas.openxmlformats.org/drawingml/2006/spreadsheetDrawing">
      <xdr:col>15</xdr:col>
      <xdr:colOff>101600</xdr:colOff>
      <xdr:row>77</xdr:row>
      <xdr:rowOff>50165</xdr:rowOff>
    </xdr:to>
    <xdr:sp macro="" textlink="">
      <xdr:nvSpPr>
        <xdr:cNvPr id="184" name="フローチャート: 判断 183"/>
        <xdr:cNvSpPr/>
      </xdr:nvSpPr>
      <xdr:spPr>
        <a:xfrm>
          <a:off x="2857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66675</xdr:rowOff>
    </xdr:from>
    <xdr:ext cx="597535" cy="257810"/>
    <xdr:sp macro="" textlink="">
      <xdr:nvSpPr>
        <xdr:cNvPr id="185" name="テキスト ボックス 184"/>
        <xdr:cNvSpPr txBox="1"/>
      </xdr:nvSpPr>
      <xdr:spPr>
        <a:xfrm>
          <a:off x="2608580" y="12925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113030</xdr:rowOff>
    </xdr:from>
    <xdr:to xmlns:xdr="http://schemas.openxmlformats.org/drawingml/2006/spreadsheetDrawing">
      <xdr:col>10</xdr:col>
      <xdr:colOff>114300</xdr:colOff>
      <xdr:row>77</xdr:row>
      <xdr:rowOff>99060</xdr:rowOff>
    </xdr:to>
    <xdr:cxnSp macro="">
      <xdr:nvCxnSpPr>
        <xdr:cNvPr id="186" name="直線コネクタ 185"/>
        <xdr:cNvCxnSpPr/>
      </xdr:nvCxnSpPr>
      <xdr:spPr>
        <a:xfrm>
          <a:off x="1130300" y="12800330"/>
          <a:ext cx="8890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107315</xdr:rowOff>
    </xdr:to>
    <xdr:sp macro="" textlink="">
      <xdr:nvSpPr>
        <xdr:cNvPr id="187" name="フローチャート: 判断 186"/>
        <xdr:cNvSpPr/>
      </xdr:nvSpPr>
      <xdr:spPr>
        <a:xfrm>
          <a:off x="1968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124460</xdr:rowOff>
    </xdr:from>
    <xdr:ext cx="597535" cy="259080"/>
    <xdr:sp macro="" textlink="">
      <xdr:nvSpPr>
        <xdr:cNvPr id="188" name="テキスト ボックス 187"/>
        <xdr:cNvSpPr txBox="1"/>
      </xdr:nvSpPr>
      <xdr:spPr>
        <a:xfrm>
          <a:off x="1719580" y="12983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36195</xdr:rowOff>
    </xdr:from>
    <xdr:to xmlns:xdr="http://schemas.openxmlformats.org/drawingml/2006/spreadsheetDrawing">
      <xdr:col>6</xdr:col>
      <xdr:colOff>38100</xdr:colOff>
      <xdr:row>77</xdr:row>
      <xdr:rowOff>137795</xdr:rowOff>
    </xdr:to>
    <xdr:sp macro="" textlink="">
      <xdr:nvSpPr>
        <xdr:cNvPr id="189" name="フローチャート: 判断 188"/>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128905</xdr:rowOff>
    </xdr:from>
    <xdr:ext cx="597535" cy="259080"/>
    <xdr:sp macro="" textlink="">
      <xdr:nvSpPr>
        <xdr:cNvPr id="190" name="テキスト ボックス 189"/>
        <xdr:cNvSpPr txBox="1"/>
      </xdr:nvSpPr>
      <xdr:spPr>
        <a:xfrm>
          <a:off x="830580" y="13330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89535</xdr:rowOff>
    </xdr:from>
    <xdr:to xmlns:xdr="http://schemas.openxmlformats.org/drawingml/2006/spreadsheetDrawing">
      <xdr:col>24</xdr:col>
      <xdr:colOff>114300</xdr:colOff>
      <xdr:row>77</xdr:row>
      <xdr:rowOff>19685</xdr:rowOff>
    </xdr:to>
    <xdr:sp macro="" textlink="">
      <xdr:nvSpPr>
        <xdr:cNvPr id="196" name="楕円 195"/>
        <xdr:cNvSpPr/>
      </xdr:nvSpPr>
      <xdr:spPr>
        <a:xfrm>
          <a:off x="4584700" y="131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67945</xdr:rowOff>
    </xdr:from>
    <xdr:ext cx="598805" cy="258445"/>
    <xdr:sp macro="" textlink="">
      <xdr:nvSpPr>
        <xdr:cNvPr id="197" name="民生費該当値テキスト"/>
        <xdr:cNvSpPr txBox="1"/>
      </xdr:nvSpPr>
      <xdr:spPr>
        <a:xfrm>
          <a:off x="4686300" y="13098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98425</xdr:rowOff>
    </xdr:from>
    <xdr:to xmlns:xdr="http://schemas.openxmlformats.org/drawingml/2006/spreadsheetDrawing">
      <xdr:col>20</xdr:col>
      <xdr:colOff>38100</xdr:colOff>
      <xdr:row>77</xdr:row>
      <xdr:rowOff>29210</xdr:rowOff>
    </xdr:to>
    <xdr:sp macro="" textlink="">
      <xdr:nvSpPr>
        <xdr:cNvPr id="198" name="楕円 197"/>
        <xdr:cNvSpPr/>
      </xdr:nvSpPr>
      <xdr:spPr>
        <a:xfrm>
          <a:off x="3746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19685</xdr:rowOff>
    </xdr:from>
    <xdr:ext cx="597535" cy="257810"/>
    <xdr:sp macro="" textlink="">
      <xdr:nvSpPr>
        <xdr:cNvPr id="199" name="テキスト ボックス 198"/>
        <xdr:cNvSpPr txBox="1"/>
      </xdr:nvSpPr>
      <xdr:spPr>
        <a:xfrm>
          <a:off x="3497580" y="13221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137795</xdr:rowOff>
    </xdr:from>
    <xdr:to xmlns:xdr="http://schemas.openxmlformats.org/drawingml/2006/spreadsheetDrawing">
      <xdr:col>15</xdr:col>
      <xdr:colOff>101600</xdr:colOff>
      <xdr:row>77</xdr:row>
      <xdr:rowOff>67945</xdr:rowOff>
    </xdr:to>
    <xdr:sp macro="" textlink="">
      <xdr:nvSpPr>
        <xdr:cNvPr id="200" name="楕円 199"/>
        <xdr:cNvSpPr/>
      </xdr:nvSpPr>
      <xdr:spPr>
        <a:xfrm>
          <a:off x="2857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59055</xdr:rowOff>
    </xdr:from>
    <xdr:ext cx="597535" cy="259080"/>
    <xdr:sp macro="" textlink="">
      <xdr:nvSpPr>
        <xdr:cNvPr id="201" name="テキスト ボックス 200"/>
        <xdr:cNvSpPr txBox="1"/>
      </xdr:nvSpPr>
      <xdr:spPr>
        <a:xfrm>
          <a:off x="2608580" y="132607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48260</xdr:rowOff>
    </xdr:from>
    <xdr:to xmlns:xdr="http://schemas.openxmlformats.org/drawingml/2006/spreadsheetDrawing">
      <xdr:col>10</xdr:col>
      <xdr:colOff>165100</xdr:colOff>
      <xdr:row>77</xdr:row>
      <xdr:rowOff>149860</xdr:rowOff>
    </xdr:to>
    <xdr:sp macro="" textlink="">
      <xdr:nvSpPr>
        <xdr:cNvPr id="202" name="楕円 201"/>
        <xdr:cNvSpPr/>
      </xdr:nvSpPr>
      <xdr:spPr>
        <a:xfrm>
          <a:off x="1968500" y="132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140970</xdr:rowOff>
    </xdr:from>
    <xdr:ext cx="597535" cy="259080"/>
    <xdr:sp macro="" textlink="">
      <xdr:nvSpPr>
        <xdr:cNvPr id="203" name="テキスト ボックス 202"/>
        <xdr:cNvSpPr txBox="1"/>
      </xdr:nvSpPr>
      <xdr:spPr>
        <a:xfrm>
          <a:off x="1719580" y="13342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62230</xdr:rowOff>
    </xdr:from>
    <xdr:to xmlns:xdr="http://schemas.openxmlformats.org/drawingml/2006/spreadsheetDrawing">
      <xdr:col>6</xdr:col>
      <xdr:colOff>38100</xdr:colOff>
      <xdr:row>74</xdr:row>
      <xdr:rowOff>163830</xdr:rowOff>
    </xdr:to>
    <xdr:sp macro="" textlink="">
      <xdr:nvSpPr>
        <xdr:cNvPr id="204" name="楕円 203"/>
        <xdr:cNvSpPr/>
      </xdr:nvSpPr>
      <xdr:spPr>
        <a:xfrm>
          <a:off x="107950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8890</xdr:rowOff>
    </xdr:from>
    <xdr:ext cx="597535" cy="257810"/>
    <xdr:sp macro="" textlink="">
      <xdr:nvSpPr>
        <xdr:cNvPr id="205" name="テキスト ボックス 204"/>
        <xdr:cNvSpPr txBox="1"/>
      </xdr:nvSpPr>
      <xdr:spPr>
        <a:xfrm>
          <a:off x="830580" y="125247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7" name="テキスト ボックス 216"/>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810"/>
    <xdr:sp macro="" textlink="">
      <xdr:nvSpPr>
        <xdr:cNvPr id="219" name="テキスト ボックス 218"/>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21" name="テキスト ボックス 220"/>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3" name="テキスト ボックス 222"/>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5" name="テキスト ボックス 224"/>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7" name="テキスト ボックス 226"/>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9" name="テキスト ボックス 228"/>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104775</xdr:rowOff>
    </xdr:from>
    <xdr:to xmlns:xdr="http://schemas.openxmlformats.org/drawingml/2006/spreadsheetDrawing">
      <xdr:col>24</xdr:col>
      <xdr:colOff>62865</xdr:colOff>
      <xdr:row>98</xdr:row>
      <xdr:rowOff>139065</xdr:rowOff>
    </xdr:to>
    <xdr:cxnSp macro="">
      <xdr:nvCxnSpPr>
        <xdr:cNvPr id="231" name="直線コネクタ 230"/>
        <xdr:cNvCxnSpPr/>
      </xdr:nvCxnSpPr>
      <xdr:spPr>
        <a:xfrm flipV="1">
          <a:off x="4633595" y="1553527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143510</xdr:rowOff>
    </xdr:from>
    <xdr:ext cx="534670" cy="257810"/>
    <xdr:sp macro="" textlink="">
      <xdr:nvSpPr>
        <xdr:cNvPr id="232" name="衛生費最小値テキスト"/>
        <xdr:cNvSpPr txBox="1"/>
      </xdr:nvSpPr>
      <xdr:spPr>
        <a:xfrm>
          <a:off x="4686300" y="169456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139065</xdr:rowOff>
    </xdr:from>
    <xdr:to xmlns:xdr="http://schemas.openxmlformats.org/drawingml/2006/spreadsheetDrawing">
      <xdr:col>24</xdr:col>
      <xdr:colOff>152400</xdr:colOff>
      <xdr:row>98</xdr:row>
      <xdr:rowOff>139065</xdr:rowOff>
    </xdr:to>
    <xdr:cxnSp macro="">
      <xdr:nvCxnSpPr>
        <xdr:cNvPr id="233" name="直線コネクタ 232"/>
        <xdr:cNvCxnSpPr/>
      </xdr:nvCxnSpPr>
      <xdr:spPr>
        <a:xfrm>
          <a:off x="4546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52070</xdr:rowOff>
    </xdr:from>
    <xdr:ext cx="598805" cy="257810"/>
    <xdr:sp macro="" textlink="">
      <xdr:nvSpPr>
        <xdr:cNvPr id="234" name="衛生費最大値テキスト"/>
        <xdr:cNvSpPr txBox="1"/>
      </xdr:nvSpPr>
      <xdr:spPr>
        <a:xfrm>
          <a:off x="4686300" y="15311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104775</xdr:rowOff>
    </xdr:from>
    <xdr:to xmlns:xdr="http://schemas.openxmlformats.org/drawingml/2006/spreadsheetDrawing">
      <xdr:col>24</xdr:col>
      <xdr:colOff>152400</xdr:colOff>
      <xdr:row>90</xdr:row>
      <xdr:rowOff>104775</xdr:rowOff>
    </xdr:to>
    <xdr:cxnSp macro="">
      <xdr:nvCxnSpPr>
        <xdr:cNvPr id="235" name="直線コネクタ 234"/>
        <xdr:cNvCxnSpPr/>
      </xdr:nvCxnSpPr>
      <xdr:spPr>
        <a:xfrm>
          <a:off x="4546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64770</xdr:rowOff>
    </xdr:from>
    <xdr:to xmlns:xdr="http://schemas.openxmlformats.org/drawingml/2006/spreadsheetDrawing">
      <xdr:col>24</xdr:col>
      <xdr:colOff>63500</xdr:colOff>
      <xdr:row>96</xdr:row>
      <xdr:rowOff>110490</xdr:rowOff>
    </xdr:to>
    <xdr:cxnSp macro="">
      <xdr:nvCxnSpPr>
        <xdr:cNvPr id="236" name="直線コネクタ 235"/>
        <xdr:cNvCxnSpPr/>
      </xdr:nvCxnSpPr>
      <xdr:spPr>
        <a:xfrm flipV="1">
          <a:off x="3797300" y="16352520"/>
          <a:ext cx="8382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99060</xdr:rowOff>
    </xdr:from>
    <xdr:ext cx="598805" cy="257810"/>
    <xdr:sp macro="" textlink="">
      <xdr:nvSpPr>
        <xdr:cNvPr id="237" name="衛生費平均値テキスト"/>
        <xdr:cNvSpPr txBox="1"/>
      </xdr:nvSpPr>
      <xdr:spPr>
        <a:xfrm>
          <a:off x="4686300" y="165582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8" name="フローチャート: 判断 237"/>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110490</xdr:rowOff>
    </xdr:from>
    <xdr:to xmlns:xdr="http://schemas.openxmlformats.org/drawingml/2006/spreadsheetDrawing">
      <xdr:col>19</xdr:col>
      <xdr:colOff>177800</xdr:colOff>
      <xdr:row>97</xdr:row>
      <xdr:rowOff>19685</xdr:rowOff>
    </xdr:to>
    <xdr:cxnSp macro="">
      <xdr:nvCxnSpPr>
        <xdr:cNvPr id="239" name="直線コネクタ 238"/>
        <xdr:cNvCxnSpPr/>
      </xdr:nvCxnSpPr>
      <xdr:spPr>
        <a:xfrm flipV="1">
          <a:off x="2908300" y="1656969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40" name="フローチャート: 判断 239"/>
        <xdr:cNvSpPr/>
      </xdr:nvSpPr>
      <xdr:spPr>
        <a:xfrm>
          <a:off x="3746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54610</xdr:rowOff>
    </xdr:from>
    <xdr:ext cx="597535" cy="257810"/>
    <xdr:sp macro="" textlink="">
      <xdr:nvSpPr>
        <xdr:cNvPr id="241" name="テキスト ボックス 240"/>
        <xdr:cNvSpPr txBox="1"/>
      </xdr:nvSpPr>
      <xdr:spPr>
        <a:xfrm>
          <a:off x="3497580" y="16685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128905</xdr:rowOff>
    </xdr:from>
    <xdr:to xmlns:xdr="http://schemas.openxmlformats.org/drawingml/2006/spreadsheetDrawing">
      <xdr:col>15</xdr:col>
      <xdr:colOff>50800</xdr:colOff>
      <xdr:row>97</xdr:row>
      <xdr:rowOff>19685</xdr:rowOff>
    </xdr:to>
    <xdr:cxnSp macro="">
      <xdr:nvCxnSpPr>
        <xdr:cNvPr id="242" name="直線コネクタ 241"/>
        <xdr:cNvCxnSpPr/>
      </xdr:nvCxnSpPr>
      <xdr:spPr>
        <a:xfrm>
          <a:off x="2019300" y="165881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147955</xdr:rowOff>
    </xdr:from>
    <xdr:to xmlns:xdr="http://schemas.openxmlformats.org/drawingml/2006/spreadsheetDrawing">
      <xdr:col>15</xdr:col>
      <xdr:colOff>101600</xdr:colOff>
      <xdr:row>97</xdr:row>
      <xdr:rowOff>78105</xdr:rowOff>
    </xdr:to>
    <xdr:sp macro="" textlink="">
      <xdr:nvSpPr>
        <xdr:cNvPr id="243" name="フローチャート: 判断 242"/>
        <xdr:cNvSpPr/>
      </xdr:nvSpPr>
      <xdr:spPr>
        <a:xfrm>
          <a:off x="2857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69215</xdr:rowOff>
    </xdr:from>
    <xdr:ext cx="597535" cy="259080"/>
    <xdr:sp macro="" textlink="">
      <xdr:nvSpPr>
        <xdr:cNvPr id="244" name="テキスト ボックス 243"/>
        <xdr:cNvSpPr txBox="1"/>
      </xdr:nvSpPr>
      <xdr:spPr>
        <a:xfrm>
          <a:off x="2608580" y="16699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128905</xdr:rowOff>
    </xdr:from>
    <xdr:to xmlns:xdr="http://schemas.openxmlformats.org/drawingml/2006/spreadsheetDrawing">
      <xdr:col>10</xdr:col>
      <xdr:colOff>114300</xdr:colOff>
      <xdr:row>97</xdr:row>
      <xdr:rowOff>18415</xdr:rowOff>
    </xdr:to>
    <xdr:cxnSp macro="">
      <xdr:nvCxnSpPr>
        <xdr:cNvPr id="245" name="直線コネクタ 244"/>
        <xdr:cNvCxnSpPr/>
      </xdr:nvCxnSpPr>
      <xdr:spPr>
        <a:xfrm flipV="1">
          <a:off x="1130300" y="1658810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22225</xdr:rowOff>
    </xdr:from>
    <xdr:to xmlns:xdr="http://schemas.openxmlformats.org/drawingml/2006/spreadsheetDrawing">
      <xdr:col>10</xdr:col>
      <xdr:colOff>165100</xdr:colOff>
      <xdr:row>97</xdr:row>
      <xdr:rowOff>123825</xdr:rowOff>
    </xdr:to>
    <xdr:sp macro="" textlink="">
      <xdr:nvSpPr>
        <xdr:cNvPr id="246" name="フローチャート: 判断 245"/>
        <xdr:cNvSpPr/>
      </xdr:nvSpPr>
      <xdr:spPr>
        <a:xfrm>
          <a:off x="1968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114935</xdr:rowOff>
    </xdr:from>
    <xdr:ext cx="597535" cy="259080"/>
    <xdr:sp macro="" textlink="">
      <xdr:nvSpPr>
        <xdr:cNvPr id="247" name="テキスト ボックス 246"/>
        <xdr:cNvSpPr txBox="1"/>
      </xdr:nvSpPr>
      <xdr:spPr>
        <a:xfrm>
          <a:off x="1719580" y="167455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50800</xdr:rowOff>
    </xdr:from>
    <xdr:to xmlns:xdr="http://schemas.openxmlformats.org/drawingml/2006/spreadsheetDrawing">
      <xdr:col>6</xdr:col>
      <xdr:colOff>38100</xdr:colOff>
      <xdr:row>97</xdr:row>
      <xdr:rowOff>152400</xdr:rowOff>
    </xdr:to>
    <xdr:sp macro="" textlink="">
      <xdr:nvSpPr>
        <xdr:cNvPr id="248" name="フローチャート: 判断 247"/>
        <xdr:cNvSpPr/>
      </xdr:nvSpPr>
      <xdr:spPr>
        <a:xfrm>
          <a:off x="1079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143510</xdr:rowOff>
    </xdr:from>
    <xdr:ext cx="597535" cy="257810"/>
    <xdr:sp macro="" textlink="">
      <xdr:nvSpPr>
        <xdr:cNvPr id="249" name="テキスト ボックス 248"/>
        <xdr:cNvSpPr txBox="1"/>
      </xdr:nvSpPr>
      <xdr:spPr>
        <a:xfrm>
          <a:off x="830580" y="167741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13970</xdr:rowOff>
    </xdr:from>
    <xdr:to xmlns:xdr="http://schemas.openxmlformats.org/drawingml/2006/spreadsheetDrawing">
      <xdr:col>24</xdr:col>
      <xdr:colOff>114300</xdr:colOff>
      <xdr:row>95</xdr:row>
      <xdr:rowOff>115570</xdr:rowOff>
    </xdr:to>
    <xdr:sp macro="" textlink="">
      <xdr:nvSpPr>
        <xdr:cNvPr id="255" name="楕円 254"/>
        <xdr:cNvSpPr/>
      </xdr:nvSpPr>
      <xdr:spPr>
        <a:xfrm>
          <a:off x="45847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36830</xdr:rowOff>
    </xdr:from>
    <xdr:ext cx="598805" cy="259080"/>
    <xdr:sp macro="" textlink="">
      <xdr:nvSpPr>
        <xdr:cNvPr id="256" name="衛生費該当値テキスト"/>
        <xdr:cNvSpPr txBox="1"/>
      </xdr:nvSpPr>
      <xdr:spPr>
        <a:xfrm>
          <a:off x="4686300" y="16153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57" name="楕円 256"/>
        <xdr:cNvSpPr/>
      </xdr:nvSpPr>
      <xdr:spPr>
        <a:xfrm>
          <a:off x="3746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6350</xdr:rowOff>
    </xdr:from>
    <xdr:ext cx="597535" cy="257810"/>
    <xdr:sp macro="" textlink="">
      <xdr:nvSpPr>
        <xdr:cNvPr id="258" name="テキスト ボックス 257"/>
        <xdr:cNvSpPr txBox="1"/>
      </xdr:nvSpPr>
      <xdr:spPr>
        <a:xfrm>
          <a:off x="3497580" y="162941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140335</xdr:rowOff>
    </xdr:from>
    <xdr:to xmlns:xdr="http://schemas.openxmlformats.org/drawingml/2006/spreadsheetDrawing">
      <xdr:col>15</xdr:col>
      <xdr:colOff>101600</xdr:colOff>
      <xdr:row>97</xdr:row>
      <xdr:rowOff>70485</xdr:rowOff>
    </xdr:to>
    <xdr:sp macro="" textlink="">
      <xdr:nvSpPr>
        <xdr:cNvPr id="259" name="楕円 258"/>
        <xdr:cNvSpPr/>
      </xdr:nvSpPr>
      <xdr:spPr>
        <a:xfrm>
          <a:off x="28575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86995</xdr:rowOff>
    </xdr:from>
    <xdr:ext cx="597535" cy="257810"/>
    <xdr:sp macro="" textlink="">
      <xdr:nvSpPr>
        <xdr:cNvPr id="260" name="テキスト ボックス 259"/>
        <xdr:cNvSpPr txBox="1"/>
      </xdr:nvSpPr>
      <xdr:spPr>
        <a:xfrm>
          <a:off x="2608580" y="16374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78105</xdr:rowOff>
    </xdr:from>
    <xdr:to xmlns:xdr="http://schemas.openxmlformats.org/drawingml/2006/spreadsheetDrawing">
      <xdr:col>10</xdr:col>
      <xdr:colOff>165100</xdr:colOff>
      <xdr:row>97</xdr:row>
      <xdr:rowOff>8255</xdr:rowOff>
    </xdr:to>
    <xdr:sp macro="" textlink="">
      <xdr:nvSpPr>
        <xdr:cNvPr id="261" name="楕円 260"/>
        <xdr:cNvSpPr/>
      </xdr:nvSpPr>
      <xdr:spPr>
        <a:xfrm>
          <a:off x="1968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24765</xdr:rowOff>
    </xdr:from>
    <xdr:ext cx="597535" cy="259080"/>
    <xdr:sp macro="" textlink="">
      <xdr:nvSpPr>
        <xdr:cNvPr id="262" name="テキスト ボックス 261"/>
        <xdr:cNvSpPr txBox="1"/>
      </xdr:nvSpPr>
      <xdr:spPr>
        <a:xfrm>
          <a:off x="1719580" y="16312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139065</xdr:rowOff>
    </xdr:from>
    <xdr:to xmlns:xdr="http://schemas.openxmlformats.org/drawingml/2006/spreadsheetDrawing">
      <xdr:col>6</xdr:col>
      <xdr:colOff>38100</xdr:colOff>
      <xdr:row>97</xdr:row>
      <xdr:rowOff>69215</xdr:rowOff>
    </xdr:to>
    <xdr:sp macro="" textlink="">
      <xdr:nvSpPr>
        <xdr:cNvPr id="263" name="楕円 262"/>
        <xdr:cNvSpPr/>
      </xdr:nvSpPr>
      <xdr:spPr>
        <a:xfrm>
          <a:off x="1079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86360</xdr:rowOff>
    </xdr:from>
    <xdr:ext cx="597535" cy="257810"/>
    <xdr:sp macro="" textlink="">
      <xdr:nvSpPr>
        <xdr:cNvPr id="264" name="テキスト ボックス 263"/>
        <xdr:cNvSpPr txBox="1"/>
      </xdr:nvSpPr>
      <xdr:spPr>
        <a:xfrm>
          <a:off x="830580" y="163741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3" name="テキスト ボックス 272"/>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6" name="テキスト ボックス 275"/>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090" cy="259080"/>
    <xdr:sp macro="" textlink="">
      <xdr:nvSpPr>
        <xdr:cNvPr id="278" name="テキスト ボックス 277"/>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090" cy="257810"/>
    <xdr:sp macro="" textlink="">
      <xdr:nvSpPr>
        <xdr:cNvPr id="280" name="テキスト ボックス 279"/>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090" cy="259080"/>
    <xdr:sp macro="" textlink="">
      <xdr:nvSpPr>
        <xdr:cNvPr id="282" name="テキスト ボックス 281"/>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86" name="テキスト ボックス 285"/>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153035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12508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99695</xdr:rowOff>
    </xdr:from>
    <xdr:ext cx="534670" cy="257810"/>
    <xdr:sp macro="" textlink="">
      <xdr:nvSpPr>
        <xdr:cNvPr id="291" name="労働費最大値テキスト"/>
        <xdr:cNvSpPr txBox="1"/>
      </xdr:nvSpPr>
      <xdr:spPr>
        <a:xfrm>
          <a:off x="10528300" y="49002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153035</xdr:rowOff>
    </xdr:from>
    <xdr:to xmlns:xdr="http://schemas.openxmlformats.org/drawingml/2006/spreadsheetDrawing">
      <xdr:col>55</xdr:col>
      <xdr:colOff>88900</xdr:colOff>
      <xdr:row>29</xdr:row>
      <xdr:rowOff>153035</xdr:rowOff>
    </xdr:to>
    <xdr:cxnSp macro="">
      <xdr:nvCxnSpPr>
        <xdr:cNvPr id="292" name="直線コネクタ 291"/>
        <xdr:cNvCxnSpPr/>
      </xdr:nvCxnSpPr>
      <xdr:spPr>
        <a:xfrm>
          <a:off x="10388600" y="5125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105410</xdr:rowOff>
    </xdr:from>
    <xdr:ext cx="378460" cy="259080"/>
    <xdr:sp macro="" textlink="">
      <xdr:nvSpPr>
        <xdr:cNvPr id="294" name="労働費平均値テキスト"/>
        <xdr:cNvSpPr txBox="1"/>
      </xdr:nvSpPr>
      <xdr:spPr>
        <a:xfrm>
          <a:off x="10528300" y="64490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12700</xdr:rowOff>
    </xdr:to>
    <xdr:sp macro="" textlink="">
      <xdr:nvSpPr>
        <xdr:cNvPr id="295" name="フローチャート: 判断 294"/>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75565</xdr:rowOff>
    </xdr:from>
    <xdr:to xmlns:xdr="http://schemas.openxmlformats.org/drawingml/2006/spreadsheetDrawing">
      <xdr:col>50</xdr:col>
      <xdr:colOff>165100</xdr:colOff>
      <xdr:row>39</xdr:row>
      <xdr:rowOff>6350</xdr:rowOff>
    </xdr:to>
    <xdr:sp macro="" textlink="">
      <xdr:nvSpPr>
        <xdr:cNvPr id="297" name="フローチャート: 判断 296"/>
        <xdr:cNvSpPr/>
      </xdr:nvSpPr>
      <xdr:spPr>
        <a:xfrm>
          <a:off x="9588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22225</xdr:rowOff>
    </xdr:from>
    <xdr:ext cx="378460" cy="258445"/>
    <xdr:sp macro="" textlink="">
      <xdr:nvSpPr>
        <xdr:cNvPr id="298" name="テキスト ボックス 297"/>
        <xdr:cNvSpPr txBox="1"/>
      </xdr:nvSpPr>
      <xdr:spPr>
        <a:xfrm>
          <a:off x="9450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72390</xdr:rowOff>
    </xdr:from>
    <xdr:to xmlns:xdr="http://schemas.openxmlformats.org/drawingml/2006/spreadsheetDrawing">
      <xdr:col>46</xdr:col>
      <xdr:colOff>38100</xdr:colOff>
      <xdr:row>39</xdr:row>
      <xdr:rowOff>2540</xdr:rowOff>
    </xdr:to>
    <xdr:sp macro="" textlink="">
      <xdr:nvSpPr>
        <xdr:cNvPr id="300" name="フローチャート: 判断 299"/>
        <xdr:cNvSpPr/>
      </xdr:nvSpPr>
      <xdr:spPr>
        <a:xfrm>
          <a:off x="8699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19050</xdr:rowOff>
    </xdr:from>
    <xdr:ext cx="378460" cy="257810"/>
    <xdr:sp macro="" textlink="">
      <xdr:nvSpPr>
        <xdr:cNvPr id="301" name="テキスト ボックス 300"/>
        <xdr:cNvSpPr txBox="1"/>
      </xdr:nvSpPr>
      <xdr:spPr>
        <a:xfrm>
          <a:off x="8561070" y="63627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93345</xdr:rowOff>
    </xdr:from>
    <xdr:to xmlns:xdr="http://schemas.openxmlformats.org/drawingml/2006/spreadsheetDrawing">
      <xdr:col>41</xdr:col>
      <xdr:colOff>101600</xdr:colOff>
      <xdr:row>39</xdr:row>
      <xdr:rowOff>23495</xdr:rowOff>
    </xdr:to>
    <xdr:sp macro="" textlink="">
      <xdr:nvSpPr>
        <xdr:cNvPr id="303" name="フローチャート: 判断 302"/>
        <xdr:cNvSpPr/>
      </xdr:nvSpPr>
      <xdr:spPr>
        <a:xfrm>
          <a:off x="781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40640</xdr:rowOff>
    </xdr:from>
    <xdr:ext cx="378460" cy="257810"/>
    <xdr:sp macro="" textlink="">
      <xdr:nvSpPr>
        <xdr:cNvPr id="304" name="テキスト ボックス 303"/>
        <xdr:cNvSpPr txBox="1"/>
      </xdr:nvSpPr>
      <xdr:spPr>
        <a:xfrm>
          <a:off x="7672070" y="638429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98425</xdr:rowOff>
    </xdr:from>
    <xdr:to xmlns:xdr="http://schemas.openxmlformats.org/drawingml/2006/spreadsheetDrawing">
      <xdr:col>36</xdr:col>
      <xdr:colOff>165100</xdr:colOff>
      <xdr:row>39</xdr:row>
      <xdr:rowOff>29210</xdr:rowOff>
    </xdr:to>
    <xdr:sp macro="" textlink="">
      <xdr:nvSpPr>
        <xdr:cNvPr id="305" name="フローチャート: 判断 304"/>
        <xdr:cNvSpPr/>
      </xdr:nvSpPr>
      <xdr:spPr>
        <a:xfrm>
          <a:off x="6921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45085</xdr:rowOff>
    </xdr:from>
    <xdr:ext cx="378460" cy="258445"/>
    <xdr:sp macro="" textlink="">
      <xdr:nvSpPr>
        <xdr:cNvPr id="306" name="テキスト ボックス 305"/>
        <xdr:cNvSpPr txBox="1"/>
      </xdr:nvSpPr>
      <xdr:spPr>
        <a:xfrm>
          <a:off x="6783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285" cy="257810"/>
    <xdr:sp macro="" textlink="">
      <xdr:nvSpPr>
        <xdr:cNvPr id="315" name="テキスト ボックス 314"/>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285" cy="257810"/>
    <xdr:sp macro="" textlink="">
      <xdr:nvSpPr>
        <xdr:cNvPr id="317" name="テキスト ボックス 316"/>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285" cy="257810"/>
    <xdr:sp macro="" textlink="">
      <xdr:nvSpPr>
        <xdr:cNvPr id="319" name="テキスト ボックス 318"/>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285" cy="257810"/>
    <xdr:sp macro="" textlink="">
      <xdr:nvSpPr>
        <xdr:cNvPr id="321" name="テキスト ボックス 320"/>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0" name="テキスト ボックス 32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33" name="テキスト ボックス 332"/>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4530" cy="257810"/>
    <xdr:sp macro="" textlink="">
      <xdr:nvSpPr>
        <xdr:cNvPr id="335" name="テキスト ボックス 334"/>
        <xdr:cNvSpPr txBox="1"/>
      </xdr:nvSpPr>
      <xdr:spPr>
        <a:xfrm>
          <a:off x="5918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4530" cy="257810"/>
    <xdr:sp macro="" textlink="">
      <xdr:nvSpPr>
        <xdr:cNvPr id="337" name="テキスト ボックス 336"/>
        <xdr:cNvSpPr txBox="1"/>
      </xdr:nvSpPr>
      <xdr:spPr>
        <a:xfrm>
          <a:off x="5918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4530" cy="257810"/>
    <xdr:sp macro="" textlink="">
      <xdr:nvSpPr>
        <xdr:cNvPr id="339" name="テキスト ボックス 338"/>
        <xdr:cNvSpPr txBox="1"/>
      </xdr:nvSpPr>
      <xdr:spPr>
        <a:xfrm>
          <a:off x="5918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41" name="テキスト ボックス 340"/>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59690</xdr:rowOff>
    </xdr:from>
    <xdr:to xmlns:xdr="http://schemas.openxmlformats.org/drawingml/2006/spreadsheetDrawing">
      <xdr:col>54</xdr:col>
      <xdr:colOff>189865</xdr:colOff>
      <xdr:row>58</xdr:row>
      <xdr:rowOff>125730</xdr:rowOff>
    </xdr:to>
    <xdr:cxnSp macro="">
      <xdr:nvCxnSpPr>
        <xdr:cNvPr id="343" name="直線コネクタ 342"/>
        <xdr:cNvCxnSpPr/>
      </xdr:nvCxnSpPr>
      <xdr:spPr>
        <a:xfrm flipV="1">
          <a:off x="10475595" y="863219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129540</xdr:rowOff>
    </xdr:from>
    <xdr:ext cx="534670" cy="259080"/>
    <xdr:sp macro="" textlink="">
      <xdr:nvSpPr>
        <xdr:cNvPr id="344" name="農林水産業費最小値テキスト"/>
        <xdr:cNvSpPr txBox="1"/>
      </xdr:nvSpPr>
      <xdr:spPr>
        <a:xfrm>
          <a:off x="10528300" y="1007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125730</xdr:rowOff>
    </xdr:from>
    <xdr:to xmlns:xdr="http://schemas.openxmlformats.org/drawingml/2006/spreadsheetDrawing">
      <xdr:col>55</xdr:col>
      <xdr:colOff>88900</xdr:colOff>
      <xdr:row>58</xdr:row>
      <xdr:rowOff>125730</xdr:rowOff>
    </xdr:to>
    <xdr:cxnSp macro="">
      <xdr:nvCxnSpPr>
        <xdr:cNvPr id="345" name="直線コネクタ 344"/>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xdr:rowOff>
    </xdr:from>
    <xdr:ext cx="690245" cy="257810"/>
    <xdr:sp macro="" textlink="">
      <xdr:nvSpPr>
        <xdr:cNvPr id="346" name="農林水産業費最大値テキスト"/>
        <xdr:cNvSpPr txBox="1"/>
      </xdr:nvSpPr>
      <xdr:spPr>
        <a:xfrm>
          <a:off x="10528300" y="840740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59690</xdr:rowOff>
    </xdr:from>
    <xdr:to xmlns:xdr="http://schemas.openxmlformats.org/drawingml/2006/spreadsheetDrawing">
      <xdr:col>55</xdr:col>
      <xdr:colOff>88900</xdr:colOff>
      <xdr:row>50</xdr:row>
      <xdr:rowOff>59690</xdr:rowOff>
    </xdr:to>
    <xdr:cxnSp macro="">
      <xdr:nvCxnSpPr>
        <xdr:cNvPr id="347" name="直線コネクタ 346"/>
        <xdr:cNvCxnSpPr/>
      </xdr:nvCxnSpPr>
      <xdr:spPr>
        <a:xfrm>
          <a:off x="10388600" y="863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157480</xdr:rowOff>
    </xdr:from>
    <xdr:to xmlns:xdr="http://schemas.openxmlformats.org/drawingml/2006/spreadsheetDrawing">
      <xdr:col>55</xdr:col>
      <xdr:colOff>0</xdr:colOff>
      <xdr:row>58</xdr:row>
      <xdr:rowOff>46355</xdr:rowOff>
    </xdr:to>
    <xdr:cxnSp macro="">
      <xdr:nvCxnSpPr>
        <xdr:cNvPr id="348" name="直線コネクタ 347"/>
        <xdr:cNvCxnSpPr/>
      </xdr:nvCxnSpPr>
      <xdr:spPr>
        <a:xfrm flipV="1">
          <a:off x="9639300" y="99301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151765</xdr:rowOff>
    </xdr:from>
    <xdr:ext cx="598805" cy="259080"/>
    <xdr:sp macro="" textlink="">
      <xdr:nvSpPr>
        <xdr:cNvPr id="349" name="農林水産業費平均値テキスト"/>
        <xdr:cNvSpPr txBox="1"/>
      </xdr:nvSpPr>
      <xdr:spPr>
        <a:xfrm>
          <a:off x="10528300" y="9924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1905</xdr:rowOff>
    </xdr:from>
    <xdr:to xmlns:xdr="http://schemas.openxmlformats.org/drawingml/2006/spreadsheetDrawing">
      <xdr:col>55</xdr:col>
      <xdr:colOff>50800</xdr:colOff>
      <xdr:row>58</xdr:row>
      <xdr:rowOff>103505</xdr:rowOff>
    </xdr:to>
    <xdr:sp macro="" textlink="">
      <xdr:nvSpPr>
        <xdr:cNvPr id="350" name="フローチャート: 判断 349"/>
        <xdr:cNvSpPr/>
      </xdr:nvSpPr>
      <xdr:spPr>
        <a:xfrm>
          <a:off x="104267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46355</xdr:rowOff>
    </xdr:from>
    <xdr:to xmlns:xdr="http://schemas.openxmlformats.org/drawingml/2006/spreadsheetDrawing">
      <xdr:col>50</xdr:col>
      <xdr:colOff>114300</xdr:colOff>
      <xdr:row>58</xdr:row>
      <xdr:rowOff>57785</xdr:rowOff>
    </xdr:to>
    <xdr:cxnSp macro="">
      <xdr:nvCxnSpPr>
        <xdr:cNvPr id="351" name="直線コネクタ 350"/>
        <xdr:cNvCxnSpPr/>
      </xdr:nvCxnSpPr>
      <xdr:spPr>
        <a:xfrm flipV="1">
          <a:off x="8750300" y="99904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11430</xdr:rowOff>
    </xdr:from>
    <xdr:to xmlns:xdr="http://schemas.openxmlformats.org/drawingml/2006/spreadsheetDrawing">
      <xdr:col>50</xdr:col>
      <xdr:colOff>165100</xdr:colOff>
      <xdr:row>58</xdr:row>
      <xdr:rowOff>113030</xdr:rowOff>
    </xdr:to>
    <xdr:sp macro="" textlink="">
      <xdr:nvSpPr>
        <xdr:cNvPr id="352" name="フローチャート: 判断 351"/>
        <xdr:cNvSpPr/>
      </xdr:nvSpPr>
      <xdr:spPr>
        <a:xfrm>
          <a:off x="95885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104140</xdr:rowOff>
    </xdr:from>
    <xdr:ext cx="597535" cy="259080"/>
    <xdr:sp macro="" textlink="">
      <xdr:nvSpPr>
        <xdr:cNvPr id="353" name="テキスト ボックス 352"/>
        <xdr:cNvSpPr txBox="1"/>
      </xdr:nvSpPr>
      <xdr:spPr>
        <a:xfrm>
          <a:off x="9339580" y="10048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57785</xdr:rowOff>
    </xdr:from>
    <xdr:to xmlns:xdr="http://schemas.openxmlformats.org/drawingml/2006/spreadsheetDrawing">
      <xdr:col>45</xdr:col>
      <xdr:colOff>177800</xdr:colOff>
      <xdr:row>58</xdr:row>
      <xdr:rowOff>71755</xdr:rowOff>
    </xdr:to>
    <xdr:cxnSp macro="">
      <xdr:nvCxnSpPr>
        <xdr:cNvPr id="354" name="直線コネクタ 353"/>
        <xdr:cNvCxnSpPr/>
      </xdr:nvCxnSpPr>
      <xdr:spPr>
        <a:xfrm flipV="1">
          <a:off x="7861300" y="1000188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15875</xdr:rowOff>
    </xdr:from>
    <xdr:to xmlns:xdr="http://schemas.openxmlformats.org/drawingml/2006/spreadsheetDrawing">
      <xdr:col>46</xdr:col>
      <xdr:colOff>38100</xdr:colOff>
      <xdr:row>58</xdr:row>
      <xdr:rowOff>117475</xdr:rowOff>
    </xdr:to>
    <xdr:sp macro="" textlink="">
      <xdr:nvSpPr>
        <xdr:cNvPr id="355" name="フローチャート: 判断 354"/>
        <xdr:cNvSpPr/>
      </xdr:nvSpPr>
      <xdr:spPr>
        <a:xfrm>
          <a:off x="8699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109220</xdr:rowOff>
    </xdr:from>
    <xdr:ext cx="597535" cy="257810"/>
    <xdr:sp macro="" textlink="">
      <xdr:nvSpPr>
        <xdr:cNvPr id="356" name="テキスト ボックス 355"/>
        <xdr:cNvSpPr txBox="1"/>
      </xdr:nvSpPr>
      <xdr:spPr>
        <a:xfrm>
          <a:off x="8450580" y="100533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71755</xdr:rowOff>
    </xdr:from>
    <xdr:to xmlns:xdr="http://schemas.openxmlformats.org/drawingml/2006/spreadsheetDrawing">
      <xdr:col>41</xdr:col>
      <xdr:colOff>50800</xdr:colOff>
      <xdr:row>58</xdr:row>
      <xdr:rowOff>101600</xdr:rowOff>
    </xdr:to>
    <xdr:cxnSp macro="">
      <xdr:nvCxnSpPr>
        <xdr:cNvPr id="357" name="直線コネクタ 356"/>
        <xdr:cNvCxnSpPr/>
      </xdr:nvCxnSpPr>
      <xdr:spPr>
        <a:xfrm flipV="1">
          <a:off x="6972300" y="100158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17780</xdr:rowOff>
    </xdr:from>
    <xdr:to xmlns:xdr="http://schemas.openxmlformats.org/drawingml/2006/spreadsheetDrawing">
      <xdr:col>41</xdr:col>
      <xdr:colOff>101600</xdr:colOff>
      <xdr:row>58</xdr:row>
      <xdr:rowOff>118745</xdr:rowOff>
    </xdr:to>
    <xdr:sp macro="" textlink="">
      <xdr:nvSpPr>
        <xdr:cNvPr id="358" name="フローチャート: 判断 357"/>
        <xdr:cNvSpPr/>
      </xdr:nvSpPr>
      <xdr:spPr>
        <a:xfrm>
          <a:off x="7810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135255</xdr:rowOff>
    </xdr:from>
    <xdr:ext cx="597535" cy="257810"/>
    <xdr:sp macro="" textlink="">
      <xdr:nvSpPr>
        <xdr:cNvPr id="359" name="テキスト ボックス 358"/>
        <xdr:cNvSpPr txBox="1"/>
      </xdr:nvSpPr>
      <xdr:spPr>
        <a:xfrm>
          <a:off x="7561580" y="9736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14605</xdr:rowOff>
    </xdr:from>
    <xdr:to xmlns:xdr="http://schemas.openxmlformats.org/drawingml/2006/spreadsheetDrawing">
      <xdr:col>36</xdr:col>
      <xdr:colOff>165100</xdr:colOff>
      <xdr:row>58</xdr:row>
      <xdr:rowOff>116205</xdr:rowOff>
    </xdr:to>
    <xdr:sp macro="" textlink="">
      <xdr:nvSpPr>
        <xdr:cNvPr id="360" name="フローチャート: 判断 359"/>
        <xdr:cNvSpPr/>
      </xdr:nvSpPr>
      <xdr:spPr>
        <a:xfrm>
          <a:off x="6921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132715</xdr:rowOff>
    </xdr:from>
    <xdr:ext cx="597535" cy="257810"/>
    <xdr:sp macro="" textlink="">
      <xdr:nvSpPr>
        <xdr:cNvPr id="361" name="テキスト ボックス 360"/>
        <xdr:cNvSpPr txBox="1"/>
      </xdr:nvSpPr>
      <xdr:spPr>
        <a:xfrm>
          <a:off x="6672580" y="9733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106680</xdr:rowOff>
    </xdr:from>
    <xdr:to xmlns:xdr="http://schemas.openxmlformats.org/drawingml/2006/spreadsheetDrawing">
      <xdr:col>55</xdr:col>
      <xdr:colOff>50800</xdr:colOff>
      <xdr:row>58</xdr:row>
      <xdr:rowOff>36830</xdr:rowOff>
    </xdr:to>
    <xdr:sp macro="" textlink="">
      <xdr:nvSpPr>
        <xdr:cNvPr id="367" name="楕円 366"/>
        <xdr:cNvSpPr/>
      </xdr:nvSpPr>
      <xdr:spPr>
        <a:xfrm>
          <a:off x="104267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129540</xdr:rowOff>
    </xdr:from>
    <xdr:ext cx="598805" cy="259080"/>
    <xdr:sp macro="" textlink="">
      <xdr:nvSpPr>
        <xdr:cNvPr id="368" name="農林水産業費該当値テキスト"/>
        <xdr:cNvSpPr txBox="1"/>
      </xdr:nvSpPr>
      <xdr:spPr>
        <a:xfrm>
          <a:off x="10528300" y="9730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167005</xdr:rowOff>
    </xdr:from>
    <xdr:to xmlns:xdr="http://schemas.openxmlformats.org/drawingml/2006/spreadsheetDrawing">
      <xdr:col>50</xdr:col>
      <xdr:colOff>165100</xdr:colOff>
      <xdr:row>58</xdr:row>
      <xdr:rowOff>97790</xdr:rowOff>
    </xdr:to>
    <xdr:sp macro="" textlink="">
      <xdr:nvSpPr>
        <xdr:cNvPr id="369" name="楕円 368"/>
        <xdr:cNvSpPr/>
      </xdr:nvSpPr>
      <xdr:spPr>
        <a:xfrm>
          <a:off x="9588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113665</xdr:rowOff>
    </xdr:from>
    <xdr:ext cx="597535" cy="258445"/>
    <xdr:sp macro="" textlink="">
      <xdr:nvSpPr>
        <xdr:cNvPr id="370" name="テキスト ボックス 369"/>
        <xdr:cNvSpPr txBox="1"/>
      </xdr:nvSpPr>
      <xdr:spPr>
        <a:xfrm>
          <a:off x="9339580" y="97148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6985</xdr:rowOff>
    </xdr:from>
    <xdr:to xmlns:xdr="http://schemas.openxmlformats.org/drawingml/2006/spreadsheetDrawing">
      <xdr:col>46</xdr:col>
      <xdr:colOff>38100</xdr:colOff>
      <xdr:row>58</xdr:row>
      <xdr:rowOff>109220</xdr:rowOff>
    </xdr:to>
    <xdr:sp macro="" textlink="">
      <xdr:nvSpPr>
        <xdr:cNvPr id="371" name="楕円 370"/>
        <xdr:cNvSpPr/>
      </xdr:nvSpPr>
      <xdr:spPr>
        <a:xfrm>
          <a:off x="8699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125095</xdr:rowOff>
    </xdr:from>
    <xdr:ext cx="597535" cy="258445"/>
    <xdr:sp macro="" textlink="">
      <xdr:nvSpPr>
        <xdr:cNvPr id="372" name="テキスト ボックス 371"/>
        <xdr:cNvSpPr txBox="1"/>
      </xdr:nvSpPr>
      <xdr:spPr>
        <a:xfrm>
          <a:off x="8450580" y="97262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20955</xdr:rowOff>
    </xdr:from>
    <xdr:to xmlns:xdr="http://schemas.openxmlformats.org/drawingml/2006/spreadsheetDrawing">
      <xdr:col>41</xdr:col>
      <xdr:colOff>101600</xdr:colOff>
      <xdr:row>58</xdr:row>
      <xdr:rowOff>122555</xdr:rowOff>
    </xdr:to>
    <xdr:sp macro="" textlink="">
      <xdr:nvSpPr>
        <xdr:cNvPr id="373" name="楕円 372"/>
        <xdr:cNvSpPr/>
      </xdr:nvSpPr>
      <xdr:spPr>
        <a:xfrm>
          <a:off x="7810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113665</xdr:rowOff>
    </xdr:from>
    <xdr:ext cx="597535" cy="258445"/>
    <xdr:sp macro="" textlink="">
      <xdr:nvSpPr>
        <xdr:cNvPr id="374" name="テキスト ボックス 373"/>
        <xdr:cNvSpPr txBox="1"/>
      </xdr:nvSpPr>
      <xdr:spPr>
        <a:xfrm>
          <a:off x="7561580" y="100577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50800</xdr:rowOff>
    </xdr:from>
    <xdr:to xmlns:xdr="http://schemas.openxmlformats.org/drawingml/2006/spreadsheetDrawing">
      <xdr:col>36</xdr:col>
      <xdr:colOff>165100</xdr:colOff>
      <xdr:row>58</xdr:row>
      <xdr:rowOff>152400</xdr:rowOff>
    </xdr:to>
    <xdr:sp macro="" textlink="">
      <xdr:nvSpPr>
        <xdr:cNvPr id="375" name="楕円 374"/>
        <xdr:cNvSpPr/>
      </xdr:nvSpPr>
      <xdr:spPr>
        <a:xfrm>
          <a:off x="6921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143510</xdr:rowOff>
    </xdr:from>
    <xdr:ext cx="533400" cy="257810"/>
    <xdr:sp macro="" textlink="">
      <xdr:nvSpPr>
        <xdr:cNvPr id="376" name="テキスト ボックス 375"/>
        <xdr:cNvSpPr txBox="1"/>
      </xdr:nvSpPr>
      <xdr:spPr>
        <a:xfrm>
          <a:off x="6704965" y="100876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5" name="テキスト ボックス 384"/>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88" name="テキスト ボックス 387"/>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360" cy="257810"/>
    <xdr:sp macro="" textlink="">
      <xdr:nvSpPr>
        <xdr:cNvPr id="390" name="テキスト ボックス 389"/>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2" name="テキスト ボックス 391"/>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94" name="テキスト ボックス 393"/>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43180</xdr:rowOff>
    </xdr:from>
    <xdr:to xmlns:xdr="http://schemas.openxmlformats.org/drawingml/2006/spreadsheetDrawing">
      <xdr:col>54</xdr:col>
      <xdr:colOff>189865</xdr:colOff>
      <xdr:row>78</xdr:row>
      <xdr:rowOff>135890</xdr:rowOff>
    </xdr:to>
    <xdr:cxnSp macro="">
      <xdr:nvCxnSpPr>
        <xdr:cNvPr id="398" name="直線コネクタ 397"/>
        <xdr:cNvCxnSpPr/>
      </xdr:nvCxnSpPr>
      <xdr:spPr>
        <a:xfrm flipV="1">
          <a:off x="10475595" y="12216130"/>
          <a:ext cx="127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139700</xdr:rowOff>
    </xdr:from>
    <xdr:ext cx="469900" cy="259080"/>
    <xdr:sp macro="" textlink="">
      <xdr:nvSpPr>
        <xdr:cNvPr id="399" name="商工費最小値テキスト"/>
        <xdr:cNvSpPr txBox="1"/>
      </xdr:nvSpPr>
      <xdr:spPr>
        <a:xfrm>
          <a:off x="10528300" y="1351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135890</xdr:rowOff>
    </xdr:from>
    <xdr:to xmlns:xdr="http://schemas.openxmlformats.org/drawingml/2006/spreadsheetDrawing">
      <xdr:col>55</xdr:col>
      <xdr:colOff>88900</xdr:colOff>
      <xdr:row>78</xdr:row>
      <xdr:rowOff>135890</xdr:rowOff>
    </xdr:to>
    <xdr:cxnSp macro="">
      <xdr:nvCxnSpPr>
        <xdr:cNvPr id="400" name="直線コネクタ 399"/>
        <xdr:cNvCxnSpPr/>
      </xdr:nvCxnSpPr>
      <xdr:spPr>
        <a:xfrm>
          <a:off x="10388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161290</xdr:rowOff>
    </xdr:from>
    <xdr:ext cx="598805" cy="259080"/>
    <xdr:sp macro="" textlink="">
      <xdr:nvSpPr>
        <xdr:cNvPr id="401" name="商工費最大値テキスト"/>
        <xdr:cNvSpPr txBox="1"/>
      </xdr:nvSpPr>
      <xdr:spPr>
        <a:xfrm>
          <a:off x="10528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43180</xdr:rowOff>
    </xdr:from>
    <xdr:to xmlns:xdr="http://schemas.openxmlformats.org/drawingml/2006/spreadsheetDrawing">
      <xdr:col>55</xdr:col>
      <xdr:colOff>88900</xdr:colOff>
      <xdr:row>71</xdr:row>
      <xdr:rowOff>43180</xdr:rowOff>
    </xdr:to>
    <xdr:cxnSp macro="">
      <xdr:nvCxnSpPr>
        <xdr:cNvPr id="402" name="直線コネクタ 401"/>
        <xdr:cNvCxnSpPr/>
      </xdr:nvCxnSpPr>
      <xdr:spPr>
        <a:xfrm>
          <a:off x="10388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145415</xdr:rowOff>
    </xdr:from>
    <xdr:to xmlns:xdr="http://schemas.openxmlformats.org/drawingml/2006/spreadsheetDrawing">
      <xdr:col>55</xdr:col>
      <xdr:colOff>0</xdr:colOff>
      <xdr:row>77</xdr:row>
      <xdr:rowOff>154940</xdr:rowOff>
    </xdr:to>
    <xdr:cxnSp macro="">
      <xdr:nvCxnSpPr>
        <xdr:cNvPr id="403" name="直線コネクタ 402"/>
        <xdr:cNvCxnSpPr/>
      </xdr:nvCxnSpPr>
      <xdr:spPr>
        <a:xfrm flipV="1">
          <a:off x="9639300" y="133470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73660</xdr:rowOff>
    </xdr:from>
    <xdr:ext cx="534670" cy="259080"/>
    <xdr:sp macro="" textlink="">
      <xdr:nvSpPr>
        <xdr:cNvPr id="404" name="商工費平均値テキスト"/>
        <xdr:cNvSpPr txBox="1"/>
      </xdr:nvSpPr>
      <xdr:spPr>
        <a:xfrm>
          <a:off x="10528300" y="13275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95250</xdr:rowOff>
    </xdr:from>
    <xdr:to xmlns:xdr="http://schemas.openxmlformats.org/drawingml/2006/spreadsheetDrawing">
      <xdr:col>55</xdr:col>
      <xdr:colOff>50800</xdr:colOff>
      <xdr:row>78</xdr:row>
      <xdr:rowOff>25400</xdr:rowOff>
    </xdr:to>
    <xdr:sp macro="" textlink="">
      <xdr:nvSpPr>
        <xdr:cNvPr id="405" name="フローチャート: 判断 404"/>
        <xdr:cNvSpPr/>
      </xdr:nvSpPr>
      <xdr:spPr>
        <a:xfrm>
          <a:off x="10426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123190</xdr:rowOff>
    </xdr:from>
    <xdr:to xmlns:xdr="http://schemas.openxmlformats.org/drawingml/2006/spreadsheetDrawing">
      <xdr:col>50</xdr:col>
      <xdr:colOff>114300</xdr:colOff>
      <xdr:row>77</xdr:row>
      <xdr:rowOff>154940</xdr:rowOff>
    </xdr:to>
    <xdr:cxnSp macro="">
      <xdr:nvCxnSpPr>
        <xdr:cNvPr id="406" name="直線コネクタ 405"/>
        <xdr:cNvCxnSpPr/>
      </xdr:nvCxnSpPr>
      <xdr:spPr>
        <a:xfrm>
          <a:off x="8750300" y="1315339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113665</xdr:rowOff>
    </xdr:from>
    <xdr:to xmlns:xdr="http://schemas.openxmlformats.org/drawingml/2006/spreadsheetDrawing">
      <xdr:col>50</xdr:col>
      <xdr:colOff>165100</xdr:colOff>
      <xdr:row>78</xdr:row>
      <xdr:rowOff>43815</xdr:rowOff>
    </xdr:to>
    <xdr:sp macro="" textlink="">
      <xdr:nvSpPr>
        <xdr:cNvPr id="407" name="フローチャート: 判断 406"/>
        <xdr:cNvSpPr/>
      </xdr:nvSpPr>
      <xdr:spPr>
        <a:xfrm>
          <a:off x="9588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35560</xdr:rowOff>
    </xdr:from>
    <xdr:ext cx="533400" cy="259080"/>
    <xdr:sp macro="" textlink="">
      <xdr:nvSpPr>
        <xdr:cNvPr id="408" name="テキスト ボックス 407"/>
        <xdr:cNvSpPr txBox="1"/>
      </xdr:nvSpPr>
      <xdr:spPr>
        <a:xfrm>
          <a:off x="9371965" y="13408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56515</xdr:rowOff>
    </xdr:from>
    <xdr:to xmlns:xdr="http://schemas.openxmlformats.org/drawingml/2006/spreadsheetDrawing">
      <xdr:col>45</xdr:col>
      <xdr:colOff>177800</xdr:colOff>
      <xdr:row>76</xdr:row>
      <xdr:rowOff>123190</xdr:rowOff>
    </xdr:to>
    <xdr:cxnSp macro="">
      <xdr:nvCxnSpPr>
        <xdr:cNvPr id="409" name="直線コネクタ 408"/>
        <xdr:cNvCxnSpPr/>
      </xdr:nvCxnSpPr>
      <xdr:spPr>
        <a:xfrm>
          <a:off x="7861300" y="1291526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0" name="フローチャート: 判断 409"/>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27940</xdr:rowOff>
    </xdr:from>
    <xdr:ext cx="533400" cy="259080"/>
    <xdr:sp macro="" textlink="">
      <xdr:nvSpPr>
        <xdr:cNvPr id="411" name="テキスト ボックス 410"/>
        <xdr:cNvSpPr txBox="1"/>
      </xdr:nvSpPr>
      <xdr:spPr>
        <a:xfrm>
          <a:off x="8482965" y="13401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87630</xdr:rowOff>
    </xdr:from>
    <xdr:to xmlns:xdr="http://schemas.openxmlformats.org/drawingml/2006/spreadsheetDrawing">
      <xdr:col>41</xdr:col>
      <xdr:colOff>50800</xdr:colOff>
      <xdr:row>75</xdr:row>
      <xdr:rowOff>56515</xdr:rowOff>
    </xdr:to>
    <xdr:cxnSp macro="">
      <xdr:nvCxnSpPr>
        <xdr:cNvPr id="412" name="直線コネクタ 411"/>
        <xdr:cNvCxnSpPr/>
      </xdr:nvCxnSpPr>
      <xdr:spPr>
        <a:xfrm>
          <a:off x="6972300" y="12260580"/>
          <a:ext cx="889000" cy="654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140335</xdr:rowOff>
    </xdr:from>
    <xdr:to xmlns:xdr="http://schemas.openxmlformats.org/drawingml/2006/spreadsheetDrawing">
      <xdr:col>41</xdr:col>
      <xdr:colOff>101600</xdr:colOff>
      <xdr:row>78</xdr:row>
      <xdr:rowOff>70485</xdr:rowOff>
    </xdr:to>
    <xdr:sp macro="" textlink="">
      <xdr:nvSpPr>
        <xdr:cNvPr id="413" name="フローチャート: 判断 412"/>
        <xdr:cNvSpPr/>
      </xdr:nvSpPr>
      <xdr:spPr>
        <a:xfrm>
          <a:off x="7810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61595</xdr:rowOff>
    </xdr:from>
    <xdr:ext cx="533400" cy="259080"/>
    <xdr:sp macro="" textlink="">
      <xdr:nvSpPr>
        <xdr:cNvPr id="414" name="テキスト ボックス 413"/>
        <xdr:cNvSpPr txBox="1"/>
      </xdr:nvSpPr>
      <xdr:spPr>
        <a:xfrm>
          <a:off x="7593965" y="13434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146050</xdr:rowOff>
    </xdr:from>
    <xdr:to xmlns:xdr="http://schemas.openxmlformats.org/drawingml/2006/spreadsheetDrawing">
      <xdr:col>36</xdr:col>
      <xdr:colOff>165100</xdr:colOff>
      <xdr:row>78</xdr:row>
      <xdr:rowOff>76200</xdr:rowOff>
    </xdr:to>
    <xdr:sp macro="" textlink="">
      <xdr:nvSpPr>
        <xdr:cNvPr id="415" name="フローチャート: 判断 414"/>
        <xdr:cNvSpPr/>
      </xdr:nvSpPr>
      <xdr:spPr>
        <a:xfrm>
          <a:off x="692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67310</xdr:rowOff>
    </xdr:from>
    <xdr:ext cx="533400" cy="259080"/>
    <xdr:sp macro="" textlink="">
      <xdr:nvSpPr>
        <xdr:cNvPr id="416" name="テキスト ボックス 415"/>
        <xdr:cNvSpPr txBox="1"/>
      </xdr:nvSpPr>
      <xdr:spPr>
        <a:xfrm>
          <a:off x="6704965" y="13440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22" name="楕円 421"/>
        <xdr:cNvSpPr/>
      </xdr:nvSpPr>
      <xdr:spPr>
        <a:xfrm>
          <a:off x="104267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117475</xdr:rowOff>
    </xdr:from>
    <xdr:ext cx="534670" cy="259080"/>
    <xdr:sp macro="" textlink="">
      <xdr:nvSpPr>
        <xdr:cNvPr id="423" name="商工費該当値テキスト"/>
        <xdr:cNvSpPr txBox="1"/>
      </xdr:nvSpPr>
      <xdr:spPr>
        <a:xfrm>
          <a:off x="10528300" y="13147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104140</xdr:rowOff>
    </xdr:from>
    <xdr:to xmlns:xdr="http://schemas.openxmlformats.org/drawingml/2006/spreadsheetDrawing">
      <xdr:col>50</xdr:col>
      <xdr:colOff>165100</xdr:colOff>
      <xdr:row>78</xdr:row>
      <xdr:rowOff>34290</xdr:rowOff>
    </xdr:to>
    <xdr:sp macro="" textlink="">
      <xdr:nvSpPr>
        <xdr:cNvPr id="424" name="楕円 423"/>
        <xdr:cNvSpPr/>
      </xdr:nvSpPr>
      <xdr:spPr>
        <a:xfrm>
          <a:off x="9588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50800</xdr:rowOff>
    </xdr:from>
    <xdr:ext cx="533400" cy="259080"/>
    <xdr:sp macro="" textlink="">
      <xdr:nvSpPr>
        <xdr:cNvPr id="425" name="テキスト ボックス 424"/>
        <xdr:cNvSpPr txBox="1"/>
      </xdr:nvSpPr>
      <xdr:spPr>
        <a:xfrm>
          <a:off x="9371965" y="13081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72390</xdr:rowOff>
    </xdr:from>
    <xdr:to xmlns:xdr="http://schemas.openxmlformats.org/drawingml/2006/spreadsheetDrawing">
      <xdr:col>46</xdr:col>
      <xdr:colOff>38100</xdr:colOff>
      <xdr:row>77</xdr:row>
      <xdr:rowOff>2540</xdr:rowOff>
    </xdr:to>
    <xdr:sp macro="" textlink="">
      <xdr:nvSpPr>
        <xdr:cNvPr id="426" name="楕円 425"/>
        <xdr:cNvSpPr/>
      </xdr:nvSpPr>
      <xdr:spPr>
        <a:xfrm>
          <a:off x="8699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75</xdr:row>
      <xdr:rowOff>19050</xdr:rowOff>
    </xdr:from>
    <xdr:ext cx="597535" cy="257810"/>
    <xdr:sp macro="" textlink="">
      <xdr:nvSpPr>
        <xdr:cNvPr id="427" name="テキスト ボックス 426"/>
        <xdr:cNvSpPr txBox="1"/>
      </xdr:nvSpPr>
      <xdr:spPr>
        <a:xfrm>
          <a:off x="8450580" y="128778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6350</xdr:rowOff>
    </xdr:from>
    <xdr:to xmlns:xdr="http://schemas.openxmlformats.org/drawingml/2006/spreadsheetDrawing">
      <xdr:col>41</xdr:col>
      <xdr:colOff>101600</xdr:colOff>
      <xdr:row>75</xdr:row>
      <xdr:rowOff>107315</xdr:rowOff>
    </xdr:to>
    <xdr:sp macro="" textlink="">
      <xdr:nvSpPr>
        <xdr:cNvPr id="428" name="楕円 427"/>
        <xdr:cNvSpPr/>
      </xdr:nvSpPr>
      <xdr:spPr>
        <a:xfrm>
          <a:off x="7810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73</xdr:row>
      <xdr:rowOff>123825</xdr:rowOff>
    </xdr:from>
    <xdr:ext cx="597535" cy="257810"/>
    <xdr:sp macro="" textlink="">
      <xdr:nvSpPr>
        <xdr:cNvPr id="429" name="テキスト ボックス 428"/>
        <xdr:cNvSpPr txBox="1"/>
      </xdr:nvSpPr>
      <xdr:spPr>
        <a:xfrm>
          <a:off x="7561580" y="126396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36830</xdr:rowOff>
    </xdr:from>
    <xdr:to xmlns:xdr="http://schemas.openxmlformats.org/drawingml/2006/spreadsheetDrawing">
      <xdr:col>36</xdr:col>
      <xdr:colOff>165100</xdr:colOff>
      <xdr:row>71</xdr:row>
      <xdr:rowOff>138430</xdr:rowOff>
    </xdr:to>
    <xdr:sp macro="" textlink="">
      <xdr:nvSpPr>
        <xdr:cNvPr id="430" name="楕円 429"/>
        <xdr:cNvSpPr/>
      </xdr:nvSpPr>
      <xdr:spPr>
        <a:xfrm>
          <a:off x="69215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69</xdr:row>
      <xdr:rowOff>154940</xdr:rowOff>
    </xdr:from>
    <xdr:ext cx="597535" cy="257810"/>
    <xdr:sp macro="" textlink="">
      <xdr:nvSpPr>
        <xdr:cNvPr id="431" name="テキスト ボックス 430"/>
        <xdr:cNvSpPr txBox="1"/>
      </xdr:nvSpPr>
      <xdr:spPr>
        <a:xfrm>
          <a:off x="6672580" y="11984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2" name="直線コネクタ 441"/>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3" name="テキスト ボックス 442"/>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97</xdr:row>
      <xdr:rowOff>54610</xdr:rowOff>
    </xdr:from>
    <xdr:ext cx="594360" cy="257810"/>
    <xdr:sp macro="" textlink="">
      <xdr:nvSpPr>
        <xdr:cNvPr id="445" name="テキスト ボックス 444"/>
        <xdr:cNvSpPr txBox="1"/>
      </xdr:nvSpPr>
      <xdr:spPr>
        <a:xfrm>
          <a:off x="6008370" y="1668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46" name="直線コネクタ 445"/>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111760</xdr:rowOff>
    </xdr:from>
    <xdr:ext cx="594360" cy="257810"/>
    <xdr:sp macro="" textlink="">
      <xdr:nvSpPr>
        <xdr:cNvPr id="447" name="テキスト ボックス 446"/>
        <xdr:cNvSpPr txBox="1"/>
      </xdr:nvSpPr>
      <xdr:spPr>
        <a:xfrm>
          <a:off x="6008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49" name="テキスト ボックス 448"/>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0" name="直線コネクタ 449"/>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810"/>
    <xdr:sp macro="" textlink="">
      <xdr:nvSpPr>
        <xdr:cNvPr id="451" name="テキスト ボックス 450"/>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2" name="直線コネクタ 451"/>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3" name="テキスト ボックス 452"/>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4" name="直線コネクタ 453"/>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810"/>
    <xdr:sp macro="" textlink="">
      <xdr:nvSpPr>
        <xdr:cNvPr id="455" name="テキスト ボックス 454"/>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7" name="テキスト ボックス 456"/>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635</xdr:rowOff>
    </xdr:to>
    <xdr:cxnSp macro="">
      <xdr:nvCxnSpPr>
        <xdr:cNvPr id="459" name="直線コネクタ 458"/>
        <xdr:cNvCxnSpPr/>
      </xdr:nvCxnSpPr>
      <xdr:spPr>
        <a:xfrm flipV="1">
          <a:off x="10475595" y="1557401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534670" cy="259080"/>
    <xdr:sp macro="" textlink="">
      <xdr:nvSpPr>
        <xdr:cNvPr id="460" name="土木費最小値テキスト"/>
        <xdr:cNvSpPr txBox="1"/>
      </xdr:nvSpPr>
      <xdr:spPr>
        <a:xfrm>
          <a:off x="10528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xdr:rowOff>
    </xdr:from>
    <xdr:to xmlns:xdr="http://schemas.openxmlformats.org/drawingml/2006/spreadsheetDrawing">
      <xdr:col>55</xdr:col>
      <xdr:colOff>88900</xdr:colOff>
      <xdr:row>99</xdr:row>
      <xdr:rowOff>635</xdr:rowOff>
    </xdr:to>
    <xdr:cxnSp macro="">
      <xdr:nvCxnSpPr>
        <xdr:cNvPr id="461" name="直線コネクタ 460"/>
        <xdr:cNvCxnSpPr/>
      </xdr:nvCxnSpPr>
      <xdr:spPr>
        <a:xfrm>
          <a:off x="10388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89535</xdr:rowOff>
    </xdr:from>
    <xdr:ext cx="598805" cy="257810"/>
    <xdr:sp macro="" textlink="">
      <xdr:nvSpPr>
        <xdr:cNvPr id="462" name="土木費最大値テキスト"/>
        <xdr:cNvSpPr txBox="1"/>
      </xdr:nvSpPr>
      <xdr:spPr>
        <a:xfrm>
          <a:off x="10528300" y="15348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3" name="直線コネクタ 462"/>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147955</xdr:rowOff>
    </xdr:from>
    <xdr:to xmlns:xdr="http://schemas.openxmlformats.org/drawingml/2006/spreadsheetDrawing">
      <xdr:col>55</xdr:col>
      <xdr:colOff>0</xdr:colOff>
      <xdr:row>96</xdr:row>
      <xdr:rowOff>91440</xdr:rowOff>
    </xdr:to>
    <xdr:cxnSp macro="">
      <xdr:nvCxnSpPr>
        <xdr:cNvPr id="464" name="直線コネクタ 463"/>
        <xdr:cNvCxnSpPr/>
      </xdr:nvCxnSpPr>
      <xdr:spPr>
        <a:xfrm>
          <a:off x="9639300" y="1643570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100330</xdr:rowOff>
    </xdr:from>
    <xdr:ext cx="598805" cy="257810"/>
    <xdr:sp macro="" textlink="">
      <xdr:nvSpPr>
        <xdr:cNvPr id="465" name="土木費平均値テキスト"/>
        <xdr:cNvSpPr txBox="1"/>
      </xdr:nvSpPr>
      <xdr:spPr>
        <a:xfrm>
          <a:off x="10528300" y="1655953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121920</xdr:rowOff>
    </xdr:from>
    <xdr:to xmlns:xdr="http://schemas.openxmlformats.org/drawingml/2006/spreadsheetDrawing">
      <xdr:col>55</xdr:col>
      <xdr:colOff>50800</xdr:colOff>
      <xdr:row>97</xdr:row>
      <xdr:rowOff>52070</xdr:rowOff>
    </xdr:to>
    <xdr:sp macro="" textlink="">
      <xdr:nvSpPr>
        <xdr:cNvPr id="466" name="フローチャート: 判断 465"/>
        <xdr:cNvSpPr/>
      </xdr:nvSpPr>
      <xdr:spPr>
        <a:xfrm>
          <a:off x="10426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147955</xdr:rowOff>
    </xdr:from>
    <xdr:to xmlns:xdr="http://schemas.openxmlformats.org/drawingml/2006/spreadsheetDrawing">
      <xdr:col>50</xdr:col>
      <xdr:colOff>114300</xdr:colOff>
      <xdr:row>97</xdr:row>
      <xdr:rowOff>45085</xdr:rowOff>
    </xdr:to>
    <xdr:cxnSp macro="">
      <xdr:nvCxnSpPr>
        <xdr:cNvPr id="467" name="直線コネクタ 466"/>
        <xdr:cNvCxnSpPr/>
      </xdr:nvCxnSpPr>
      <xdr:spPr>
        <a:xfrm flipV="1">
          <a:off x="8750300" y="16435705"/>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145415</xdr:rowOff>
    </xdr:from>
    <xdr:to xmlns:xdr="http://schemas.openxmlformats.org/drawingml/2006/spreadsheetDrawing">
      <xdr:col>50</xdr:col>
      <xdr:colOff>165100</xdr:colOff>
      <xdr:row>97</xdr:row>
      <xdr:rowOff>75565</xdr:rowOff>
    </xdr:to>
    <xdr:sp macro="" textlink="">
      <xdr:nvSpPr>
        <xdr:cNvPr id="468" name="フローチャート: 判断 467"/>
        <xdr:cNvSpPr/>
      </xdr:nvSpPr>
      <xdr:spPr>
        <a:xfrm>
          <a:off x="9588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66675</xdr:rowOff>
    </xdr:from>
    <xdr:ext cx="597535" cy="257810"/>
    <xdr:sp macro="" textlink="">
      <xdr:nvSpPr>
        <xdr:cNvPr id="469" name="テキスト ボックス 468"/>
        <xdr:cNvSpPr txBox="1"/>
      </xdr:nvSpPr>
      <xdr:spPr>
        <a:xfrm>
          <a:off x="9339580" y="16697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166370</xdr:rowOff>
    </xdr:from>
    <xdr:to xmlns:xdr="http://schemas.openxmlformats.org/drawingml/2006/spreadsheetDrawing">
      <xdr:col>45</xdr:col>
      <xdr:colOff>177800</xdr:colOff>
      <xdr:row>97</xdr:row>
      <xdr:rowOff>45085</xdr:rowOff>
    </xdr:to>
    <xdr:cxnSp macro="">
      <xdr:nvCxnSpPr>
        <xdr:cNvPr id="470" name="直線コネクタ 469"/>
        <xdr:cNvCxnSpPr/>
      </xdr:nvCxnSpPr>
      <xdr:spPr>
        <a:xfrm>
          <a:off x="7861300" y="166255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160655</xdr:rowOff>
    </xdr:from>
    <xdr:to xmlns:xdr="http://schemas.openxmlformats.org/drawingml/2006/spreadsheetDrawing">
      <xdr:col>46</xdr:col>
      <xdr:colOff>38100</xdr:colOff>
      <xdr:row>97</xdr:row>
      <xdr:rowOff>90805</xdr:rowOff>
    </xdr:to>
    <xdr:sp macro="" textlink="">
      <xdr:nvSpPr>
        <xdr:cNvPr id="471" name="フローチャート: 判断 470"/>
        <xdr:cNvSpPr/>
      </xdr:nvSpPr>
      <xdr:spPr>
        <a:xfrm>
          <a:off x="86995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107315</xdr:rowOff>
    </xdr:from>
    <xdr:ext cx="597535" cy="259080"/>
    <xdr:sp macro="" textlink="">
      <xdr:nvSpPr>
        <xdr:cNvPr id="472" name="テキスト ボックス 471"/>
        <xdr:cNvSpPr txBox="1"/>
      </xdr:nvSpPr>
      <xdr:spPr>
        <a:xfrm>
          <a:off x="8450580" y="163950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23495</xdr:rowOff>
    </xdr:from>
    <xdr:to xmlns:xdr="http://schemas.openxmlformats.org/drawingml/2006/spreadsheetDrawing">
      <xdr:col>41</xdr:col>
      <xdr:colOff>50800</xdr:colOff>
      <xdr:row>96</xdr:row>
      <xdr:rowOff>166370</xdr:rowOff>
    </xdr:to>
    <xdr:cxnSp macro="">
      <xdr:nvCxnSpPr>
        <xdr:cNvPr id="473" name="直線コネクタ 472"/>
        <xdr:cNvCxnSpPr/>
      </xdr:nvCxnSpPr>
      <xdr:spPr>
        <a:xfrm>
          <a:off x="6972300" y="1648269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12065</xdr:rowOff>
    </xdr:from>
    <xdr:to xmlns:xdr="http://schemas.openxmlformats.org/drawingml/2006/spreadsheetDrawing">
      <xdr:col>41</xdr:col>
      <xdr:colOff>101600</xdr:colOff>
      <xdr:row>97</xdr:row>
      <xdr:rowOff>113665</xdr:rowOff>
    </xdr:to>
    <xdr:sp macro="" textlink="">
      <xdr:nvSpPr>
        <xdr:cNvPr id="474" name="フローチャート: 判断 473"/>
        <xdr:cNvSpPr/>
      </xdr:nvSpPr>
      <xdr:spPr>
        <a:xfrm>
          <a:off x="7810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104775</xdr:rowOff>
    </xdr:from>
    <xdr:ext cx="597535" cy="259080"/>
    <xdr:sp macro="" textlink="">
      <xdr:nvSpPr>
        <xdr:cNvPr id="475" name="テキスト ボックス 474"/>
        <xdr:cNvSpPr txBox="1"/>
      </xdr:nvSpPr>
      <xdr:spPr>
        <a:xfrm>
          <a:off x="7561580" y="16735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19050</xdr:rowOff>
    </xdr:from>
    <xdr:to xmlns:xdr="http://schemas.openxmlformats.org/drawingml/2006/spreadsheetDrawing">
      <xdr:col>36</xdr:col>
      <xdr:colOff>165100</xdr:colOff>
      <xdr:row>97</xdr:row>
      <xdr:rowOff>120650</xdr:rowOff>
    </xdr:to>
    <xdr:sp macro="" textlink="">
      <xdr:nvSpPr>
        <xdr:cNvPr id="476" name="フローチャート: 判断 475"/>
        <xdr:cNvSpPr/>
      </xdr:nvSpPr>
      <xdr:spPr>
        <a:xfrm>
          <a:off x="692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111760</xdr:rowOff>
    </xdr:from>
    <xdr:ext cx="597535" cy="257810"/>
    <xdr:sp macro="" textlink="">
      <xdr:nvSpPr>
        <xdr:cNvPr id="477" name="テキスト ボックス 476"/>
        <xdr:cNvSpPr txBox="1"/>
      </xdr:nvSpPr>
      <xdr:spPr>
        <a:xfrm>
          <a:off x="6672580" y="167424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40640</xdr:rowOff>
    </xdr:from>
    <xdr:to xmlns:xdr="http://schemas.openxmlformats.org/drawingml/2006/spreadsheetDrawing">
      <xdr:col>55</xdr:col>
      <xdr:colOff>50800</xdr:colOff>
      <xdr:row>96</xdr:row>
      <xdr:rowOff>142240</xdr:rowOff>
    </xdr:to>
    <xdr:sp macro="" textlink="">
      <xdr:nvSpPr>
        <xdr:cNvPr id="483" name="楕円 482"/>
        <xdr:cNvSpPr/>
      </xdr:nvSpPr>
      <xdr:spPr>
        <a:xfrm>
          <a:off x="104267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63500</xdr:rowOff>
    </xdr:from>
    <xdr:ext cx="598805" cy="257810"/>
    <xdr:sp macro="" textlink="">
      <xdr:nvSpPr>
        <xdr:cNvPr id="484" name="土木費該当値テキスト"/>
        <xdr:cNvSpPr txBox="1"/>
      </xdr:nvSpPr>
      <xdr:spPr>
        <a:xfrm>
          <a:off x="10528300" y="16351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97790</xdr:rowOff>
    </xdr:from>
    <xdr:to xmlns:xdr="http://schemas.openxmlformats.org/drawingml/2006/spreadsheetDrawing">
      <xdr:col>50</xdr:col>
      <xdr:colOff>165100</xdr:colOff>
      <xdr:row>96</xdr:row>
      <xdr:rowOff>27305</xdr:rowOff>
    </xdr:to>
    <xdr:sp macro="" textlink="">
      <xdr:nvSpPr>
        <xdr:cNvPr id="485" name="楕円 484"/>
        <xdr:cNvSpPr/>
      </xdr:nvSpPr>
      <xdr:spPr>
        <a:xfrm>
          <a:off x="9588500" y="1638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43815</xdr:rowOff>
    </xdr:from>
    <xdr:ext cx="597535" cy="257810"/>
    <xdr:sp macro="" textlink="">
      <xdr:nvSpPr>
        <xdr:cNvPr id="486" name="テキスト ボックス 485"/>
        <xdr:cNvSpPr txBox="1"/>
      </xdr:nvSpPr>
      <xdr:spPr>
        <a:xfrm>
          <a:off x="9339580" y="16160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166370</xdr:rowOff>
    </xdr:from>
    <xdr:to xmlns:xdr="http://schemas.openxmlformats.org/drawingml/2006/spreadsheetDrawing">
      <xdr:col>46</xdr:col>
      <xdr:colOff>38100</xdr:colOff>
      <xdr:row>97</xdr:row>
      <xdr:rowOff>95885</xdr:rowOff>
    </xdr:to>
    <xdr:sp macro="" textlink="">
      <xdr:nvSpPr>
        <xdr:cNvPr id="487" name="楕円 486"/>
        <xdr:cNvSpPr/>
      </xdr:nvSpPr>
      <xdr:spPr>
        <a:xfrm>
          <a:off x="86995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86995</xdr:rowOff>
    </xdr:from>
    <xdr:ext cx="597535" cy="257810"/>
    <xdr:sp macro="" textlink="">
      <xdr:nvSpPr>
        <xdr:cNvPr id="488" name="テキスト ボックス 487"/>
        <xdr:cNvSpPr txBox="1"/>
      </xdr:nvSpPr>
      <xdr:spPr>
        <a:xfrm>
          <a:off x="8450580" y="167176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115570</xdr:rowOff>
    </xdr:from>
    <xdr:to xmlns:xdr="http://schemas.openxmlformats.org/drawingml/2006/spreadsheetDrawing">
      <xdr:col>41</xdr:col>
      <xdr:colOff>101600</xdr:colOff>
      <xdr:row>97</xdr:row>
      <xdr:rowOff>45720</xdr:rowOff>
    </xdr:to>
    <xdr:sp macro="" textlink="">
      <xdr:nvSpPr>
        <xdr:cNvPr id="489" name="楕円 488"/>
        <xdr:cNvSpPr/>
      </xdr:nvSpPr>
      <xdr:spPr>
        <a:xfrm>
          <a:off x="7810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62230</xdr:rowOff>
    </xdr:from>
    <xdr:ext cx="597535" cy="259080"/>
    <xdr:sp macro="" textlink="">
      <xdr:nvSpPr>
        <xdr:cNvPr id="490" name="テキスト ボックス 489"/>
        <xdr:cNvSpPr txBox="1"/>
      </xdr:nvSpPr>
      <xdr:spPr>
        <a:xfrm>
          <a:off x="7561580" y="163499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144145</xdr:rowOff>
    </xdr:from>
    <xdr:to xmlns:xdr="http://schemas.openxmlformats.org/drawingml/2006/spreadsheetDrawing">
      <xdr:col>36</xdr:col>
      <xdr:colOff>165100</xdr:colOff>
      <xdr:row>96</xdr:row>
      <xdr:rowOff>74930</xdr:rowOff>
    </xdr:to>
    <xdr:sp macro="" textlink="">
      <xdr:nvSpPr>
        <xdr:cNvPr id="491" name="楕円 490"/>
        <xdr:cNvSpPr/>
      </xdr:nvSpPr>
      <xdr:spPr>
        <a:xfrm>
          <a:off x="6921500" y="16431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90805</xdr:rowOff>
    </xdr:from>
    <xdr:ext cx="597535" cy="258445"/>
    <xdr:sp macro="" textlink="">
      <xdr:nvSpPr>
        <xdr:cNvPr id="492" name="テキスト ボックス 491"/>
        <xdr:cNvSpPr txBox="1"/>
      </xdr:nvSpPr>
      <xdr:spPr>
        <a:xfrm>
          <a:off x="6672580" y="162071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1" name="テキスト ボックス 500"/>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650" cy="257810"/>
    <xdr:sp macro="" textlink="">
      <xdr:nvSpPr>
        <xdr:cNvPr id="504" name="テキスト ボックス 503"/>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360" cy="257810"/>
    <xdr:sp macro="" textlink="">
      <xdr:nvSpPr>
        <xdr:cNvPr id="506" name="テキスト ボックス 505"/>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360" cy="257810"/>
    <xdr:sp macro="" textlink="">
      <xdr:nvSpPr>
        <xdr:cNvPr id="508" name="テキスト ボックス 507"/>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360" cy="257810"/>
    <xdr:sp macro="" textlink="">
      <xdr:nvSpPr>
        <xdr:cNvPr id="510" name="テキスト ボックス 509"/>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99060</xdr:rowOff>
    </xdr:from>
    <xdr:to xmlns:xdr="http://schemas.openxmlformats.org/drawingml/2006/spreadsheetDrawing">
      <xdr:col>85</xdr:col>
      <xdr:colOff>126365</xdr:colOff>
      <xdr:row>38</xdr:row>
      <xdr:rowOff>124460</xdr:rowOff>
    </xdr:to>
    <xdr:cxnSp macro="">
      <xdr:nvCxnSpPr>
        <xdr:cNvPr id="514" name="直線コネクタ 513"/>
        <xdr:cNvCxnSpPr/>
      </xdr:nvCxnSpPr>
      <xdr:spPr>
        <a:xfrm flipV="1">
          <a:off x="16317595" y="541401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128270</xdr:rowOff>
    </xdr:from>
    <xdr:ext cx="469900" cy="259080"/>
    <xdr:sp macro="" textlink="">
      <xdr:nvSpPr>
        <xdr:cNvPr id="515" name="消防費最小値テキスト"/>
        <xdr:cNvSpPr txBox="1"/>
      </xdr:nvSpPr>
      <xdr:spPr>
        <a:xfrm>
          <a:off x="16370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124460</xdr:rowOff>
    </xdr:from>
    <xdr:to xmlns:xdr="http://schemas.openxmlformats.org/drawingml/2006/spreadsheetDrawing">
      <xdr:col>86</xdr:col>
      <xdr:colOff>25400</xdr:colOff>
      <xdr:row>38</xdr:row>
      <xdr:rowOff>124460</xdr:rowOff>
    </xdr:to>
    <xdr:cxnSp macro="">
      <xdr:nvCxnSpPr>
        <xdr:cNvPr id="516" name="直線コネクタ 515"/>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45720</xdr:rowOff>
    </xdr:from>
    <xdr:ext cx="598805" cy="259080"/>
    <xdr:sp macro="" textlink="">
      <xdr:nvSpPr>
        <xdr:cNvPr id="517" name="消防費最大値テキスト"/>
        <xdr:cNvSpPr txBox="1"/>
      </xdr:nvSpPr>
      <xdr:spPr>
        <a:xfrm>
          <a:off x="163703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99060</xdr:rowOff>
    </xdr:from>
    <xdr:to xmlns:xdr="http://schemas.openxmlformats.org/drawingml/2006/spreadsheetDrawing">
      <xdr:col>86</xdr:col>
      <xdr:colOff>25400</xdr:colOff>
      <xdr:row>31</xdr:row>
      <xdr:rowOff>99060</xdr:rowOff>
    </xdr:to>
    <xdr:cxnSp macro="">
      <xdr:nvCxnSpPr>
        <xdr:cNvPr id="518" name="直線コネクタ 517"/>
        <xdr:cNvCxnSpPr/>
      </xdr:nvCxnSpPr>
      <xdr:spPr>
        <a:xfrm>
          <a:off x="16230600" y="541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146685</xdr:rowOff>
    </xdr:from>
    <xdr:to xmlns:xdr="http://schemas.openxmlformats.org/drawingml/2006/spreadsheetDrawing">
      <xdr:col>85</xdr:col>
      <xdr:colOff>127000</xdr:colOff>
      <xdr:row>38</xdr:row>
      <xdr:rowOff>17780</xdr:rowOff>
    </xdr:to>
    <xdr:cxnSp macro="">
      <xdr:nvCxnSpPr>
        <xdr:cNvPr id="519" name="直線コネクタ 518"/>
        <xdr:cNvCxnSpPr/>
      </xdr:nvCxnSpPr>
      <xdr:spPr>
        <a:xfrm>
          <a:off x="15481300" y="649033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151130</xdr:rowOff>
    </xdr:from>
    <xdr:ext cx="534670" cy="259080"/>
    <xdr:sp macro="" textlink="">
      <xdr:nvSpPr>
        <xdr:cNvPr id="520" name="消防費平均値テキスト"/>
        <xdr:cNvSpPr txBox="1"/>
      </xdr:nvSpPr>
      <xdr:spPr>
        <a:xfrm>
          <a:off x="16370300" y="632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128270</xdr:rowOff>
    </xdr:from>
    <xdr:to xmlns:xdr="http://schemas.openxmlformats.org/drawingml/2006/spreadsheetDrawing">
      <xdr:col>85</xdr:col>
      <xdr:colOff>177800</xdr:colOff>
      <xdr:row>38</xdr:row>
      <xdr:rowOff>58420</xdr:rowOff>
    </xdr:to>
    <xdr:sp macro="" textlink="">
      <xdr:nvSpPr>
        <xdr:cNvPr id="521" name="フローチャート: 判断 520"/>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146685</xdr:rowOff>
    </xdr:from>
    <xdr:to xmlns:xdr="http://schemas.openxmlformats.org/drawingml/2006/spreadsheetDrawing">
      <xdr:col>81</xdr:col>
      <xdr:colOff>50800</xdr:colOff>
      <xdr:row>37</xdr:row>
      <xdr:rowOff>158750</xdr:rowOff>
    </xdr:to>
    <xdr:cxnSp macro="">
      <xdr:nvCxnSpPr>
        <xdr:cNvPr id="522" name="直線コネクタ 521"/>
        <xdr:cNvCxnSpPr/>
      </xdr:nvCxnSpPr>
      <xdr:spPr>
        <a:xfrm flipV="1">
          <a:off x="14592300" y="64903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130175</xdr:rowOff>
    </xdr:from>
    <xdr:to xmlns:xdr="http://schemas.openxmlformats.org/drawingml/2006/spreadsheetDrawing">
      <xdr:col>81</xdr:col>
      <xdr:colOff>101600</xdr:colOff>
      <xdr:row>38</xdr:row>
      <xdr:rowOff>60325</xdr:rowOff>
    </xdr:to>
    <xdr:sp macro="" textlink="">
      <xdr:nvSpPr>
        <xdr:cNvPr id="523" name="フローチャート: 判断 522"/>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52070</xdr:rowOff>
    </xdr:from>
    <xdr:ext cx="533400" cy="257810"/>
    <xdr:sp macro="" textlink="">
      <xdr:nvSpPr>
        <xdr:cNvPr id="524" name="テキスト ボックス 523"/>
        <xdr:cNvSpPr txBox="1"/>
      </xdr:nvSpPr>
      <xdr:spPr>
        <a:xfrm>
          <a:off x="15213965" y="6567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158750</xdr:rowOff>
    </xdr:from>
    <xdr:to xmlns:xdr="http://schemas.openxmlformats.org/drawingml/2006/spreadsheetDrawing">
      <xdr:col>76</xdr:col>
      <xdr:colOff>114300</xdr:colOff>
      <xdr:row>37</xdr:row>
      <xdr:rowOff>168910</xdr:rowOff>
    </xdr:to>
    <xdr:cxnSp macro="">
      <xdr:nvCxnSpPr>
        <xdr:cNvPr id="525" name="直線コネクタ 524"/>
        <xdr:cNvCxnSpPr/>
      </xdr:nvCxnSpPr>
      <xdr:spPr>
        <a:xfrm flipV="1">
          <a:off x="13703300" y="6502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30480</xdr:rowOff>
    </xdr:to>
    <xdr:sp macro="" textlink="">
      <xdr:nvSpPr>
        <xdr:cNvPr id="526" name="フローチャート: 判断 525"/>
        <xdr:cNvSpPr/>
      </xdr:nvSpPr>
      <xdr:spPr>
        <a:xfrm>
          <a:off x="14541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46990</xdr:rowOff>
    </xdr:from>
    <xdr:ext cx="533400" cy="259080"/>
    <xdr:sp macro="" textlink="">
      <xdr:nvSpPr>
        <xdr:cNvPr id="527" name="テキスト ボックス 526"/>
        <xdr:cNvSpPr txBox="1"/>
      </xdr:nvSpPr>
      <xdr:spPr>
        <a:xfrm>
          <a:off x="14324965" y="621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168910</xdr:rowOff>
    </xdr:from>
    <xdr:to xmlns:xdr="http://schemas.openxmlformats.org/drawingml/2006/spreadsheetDrawing">
      <xdr:col>71</xdr:col>
      <xdr:colOff>177800</xdr:colOff>
      <xdr:row>38</xdr:row>
      <xdr:rowOff>33655</xdr:rowOff>
    </xdr:to>
    <xdr:cxnSp macro="">
      <xdr:nvCxnSpPr>
        <xdr:cNvPr id="528" name="直線コネクタ 527"/>
        <xdr:cNvCxnSpPr/>
      </xdr:nvCxnSpPr>
      <xdr:spPr>
        <a:xfrm flipV="1">
          <a:off x="12814300" y="65125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139065</xdr:rowOff>
    </xdr:from>
    <xdr:to xmlns:xdr="http://schemas.openxmlformats.org/drawingml/2006/spreadsheetDrawing">
      <xdr:col>72</xdr:col>
      <xdr:colOff>38100</xdr:colOff>
      <xdr:row>38</xdr:row>
      <xdr:rowOff>69215</xdr:rowOff>
    </xdr:to>
    <xdr:sp macro="" textlink="">
      <xdr:nvSpPr>
        <xdr:cNvPr id="529" name="フローチャート: 判断 528"/>
        <xdr:cNvSpPr/>
      </xdr:nvSpPr>
      <xdr:spPr>
        <a:xfrm>
          <a:off x="1365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60325</xdr:rowOff>
    </xdr:from>
    <xdr:ext cx="533400" cy="259080"/>
    <xdr:sp macro="" textlink="">
      <xdr:nvSpPr>
        <xdr:cNvPr id="530" name="テキスト ボックス 529"/>
        <xdr:cNvSpPr txBox="1"/>
      </xdr:nvSpPr>
      <xdr:spPr>
        <a:xfrm>
          <a:off x="13435965" y="6575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135890</xdr:rowOff>
    </xdr:from>
    <xdr:to xmlns:xdr="http://schemas.openxmlformats.org/drawingml/2006/spreadsheetDrawing">
      <xdr:col>67</xdr:col>
      <xdr:colOff>101600</xdr:colOff>
      <xdr:row>38</xdr:row>
      <xdr:rowOff>66040</xdr:rowOff>
    </xdr:to>
    <xdr:sp macro="" textlink="">
      <xdr:nvSpPr>
        <xdr:cNvPr id="531" name="フローチャート: 判断 530"/>
        <xdr:cNvSpPr/>
      </xdr:nvSpPr>
      <xdr:spPr>
        <a:xfrm>
          <a:off x="1276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82550</xdr:rowOff>
    </xdr:from>
    <xdr:ext cx="533400" cy="259080"/>
    <xdr:sp macro="" textlink="">
      <xdr:nvSpPr>
        <xdr:cNvPr id="532" name="テキスト ボックス 531"/>
        <xdr:cNvSpPr txBox="1"/>
      </xdr:nvSpPr>
      <xdr:spPr>
        <a:xfrm>
          <a:off x="12546965" y="625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138430</xdr:rowOff>
    </xdr:from>
    <xdr:to xmlns:xdr="http://schemas.openxmlformats.org/drawingml/2006/spreadsheetDrawing">
      <xdr:col>85</xdr:col>
      <xdr:colOff>177800</xdr:colOff>
      <xdr:row>38</xdr:row>
      <xdr:rowOff>68580</xdr:rowOff>
    </xdr:to>
    <xdr:sp macro="" textlink="">
      <xdr:nvSpPr>
        <xdr:cNvPr id="538" name="楕円 537"/>
        <xdr:cNvSpPr/>
      </xdr:nvSpPr>
      <xdr:spPr>
        <a:xfrm>
          <a:off x="162687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106680</xdr:rowOff>
    </xdr:from>
    <xdr:ext cx="534670" cy="259080"/>
    <xdr:sp macro="" textlink="">
      <xdr:nvSpPr>
        <xdr:cNvPr id="539" name="消防費該当値テキスト"/>
        <xdr:cNvSpPr txBox="1"/>
      </xdr:nvSpPr>
      <xdr:spPr>
        <a:xfrm>
          <a:off x="16370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95885</xdr:rowOff>
    </xdr:from>
    <xdr:to xmlns:xdr="http://schemas.openxmlformats.org/drawingml/2006/spreadsheetDrawing">
      <xdr:col>81</xdr:col>
      <xdr:colOff>101600</xdr:colOff>
      <xdr:row>38</xdr:row>
      <xdr:rowOff>26035</xdr:rowOff>
    </xdr:to>
    <xdr:sp macro="" textlink="">
      <xdr:nvSpPr>
        <xdr:cNvPr id="540" name="楕円 539"/>
        <xdr:cNvSpPr/>
      </xdr:nvSpPr>
      <xdr:spPr>
        <a:xfrm>
          <a:off x="15430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42545</xdr:rowOff>
    </xdr:from>
    <xdr:ext cx="533400" cy="257810"/>
    <xdr:sp macro="" textlink="">
      <xdr:nvSpPr>
        <xdr:cNvPr id="541" name="テキスト ボックス 540"/>
        <xdr:cNvSpPr txBox="1"/>
      </xdr:nvSpPr>
      <xdr:spPr>
        <a:xfrm>
          <a:off x="15213965" y="6214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107950</xdr:rowOff>
    </xdr:from>
    <xdr:to xmlns:xdr="http://schemas.openxmlformats.org/drawingml/2006/spreadsheetDrawing">
      <xdr:col>76</xdr:col>
      <xdr:colOff>165100</xdr:colOff>
      <xdr:row>38</xdr:row>
      <xdr:rowOff>38100</xdr:rowOff>
    </xdr:to>
    <xdr:sp macro="" textlink="">
      <xdr:nvSpPr>
        <xdr:cNvPr id="542" name="楕円 541"/>
        <xdr:cNvSpPr/>
      </xdr:nvSpPr>
      <xdr:spPr>
        <a:xfrm>
          <a:off x="1454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29210</xdr:rowOff>
    </xdr:from>
    <xdr:ext cx="533400" cy="257810"/>
    <xdr:sp macro="" textlink="">
      <xdr:nvSpPr>
        <xdr:cNvPr id="543" name="テキスト ボックス 542"/>
        <xdr:cNvSpPr txBox="1"/>
      </xdr:nvSpPr>
      <xdr:spPr>
        <a:xfrm>
          <a:off x="14324965" y="6544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118110</xdr:rowOff>
    </xdr:from>
    <xdr:to xmlns:xdr="http://schemas.openxmlformats.org/drawingml/2006/spreadsheetDrawing">
      <xdr:col>72</xdr:col>
      <xdr:colOff>38100</xdr:colOff>
      <xdr:row>38</xdr:row>
      <xdr:rowOff>48260</xdr:rowOff>
    </xdr:to>
    <xdr:sp macro="" textlink="">
      <xdr:nvSpPr>
        <xdr:cNvPr id="544" name="楕円 543"/>
        <xdr:cNvSpPr/>
      </xdr:nvSpPr>
      <xdr:spPr>
        <a:xfrm>
          <a:off x="13652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64770</xdr:rowOff>
    </xdr:from>
    <xdr:ext cx="533400" cy="257810"/>
    <xdr:sp macro="" textlink="">
      <xdr:nvSpPr>
        <xdr:cNvPr id="545" name="テキスト ボックス 544"/>
        <xdr:cNvSpPr txBox="1"/>
      </xdr:nvSpPr>
      <xdr:spPr>
        <a:xfrm>
          <a:off x="13435965" y="6236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154940</xdr:rowOff>
    </xdr:from>
    <xdr:to xmlns:xdr="http://schemas.openxmlformats.org/drawingml/2006/spreadsheetDrawing">
      <xdr:col>67</xdr:col>
      <xdr:colOff>101600</xdr:colOff>
      <xdr:row>38</xdr:row>
      <xdr:rowOff>84455</xdr:rowOff>
    </xdr:to>
    <xdr:sp macro="" textlink="">
      <xdr:nvSpPr>
        <xdr:cNvPr id="546" name="楕円 545"/>
        <xdr:cNvSpPr/>
      </xdr:nvSpPr>
      <xdr:spPr>
        <a:xfrm>
          <a:off x="127635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75565</xdr:rowOff>
    </xdr:from>
    <xdr:ext cx="533400" cy="257810"/>
    <xdr:sp macro="" textlink="">
      <xdr:nvSpPr>
        <xdr:cNvPr id="547" name="テキスト ボックス 546"/>
        <xdr:cNvSpPr txBox="1"/>
      </xdr:nvSpPr>
      <xdr:spPr>
        <a:xfrm>
          <a:off x="12546965" y="65906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59" name="テキスト ボックス 558"/>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360" cy="259080"/>
    <xdr:sp macro="" textlink="">
      <xdr:nvSpPr>
        <xdr:cNvPr id="561" name="テキスト ボックス 560"/>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360" cy="257810"/>
    <xdr:sp macro="" textlink="">
      <xdr:nvSpPr>
        <xdr:cNvPr id="563" name="テキスト ボックス 562"/>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5" name="テキスト ボックス 564"/>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7" name="テキスト ボックス 566"/>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4530" cy="257810"/>
    <xdr:sp macro="" textlink="">
      <xdr:nvSpPr>
        <xdr:cNvPr id="569" name="テキスト ボックス 568"/>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125730</xdr:rowOff>
    </xdr:from>
    <xdr:to xmlns:xdr="http://schemas.openxmlformats.org/drawingml/2006/spreadsheetDrawing">
      <xdr:col>85</xdr:col>
      <xdr:colOff>126365</xdr:colOff>
      <xdr:row>58</xdr:row>
      <xdr:rowOff>120650</xdr:rowOff>
    </xdr:to>
    <xdr:cxnSp macro="">
      <xdr:nvCxnSpPr>
        <xdr:cNvPr id="571" name="直線コネクタ 570"/>
        <xdr:cNvCxnSpPr/>
      </xdr:nvCxnSpPr>
      <xdr:spPr>
        <a:xfrm flipV="1">
          <a:off x="16317595" y="869823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124460</xdr:rowOff>
    </xdr:from>
    <xdr:ext cx="534670" cy="259080"/>
    <xdr:sp macro="" textlink="">
      <xdr:nvSpPr>
        <xdr:cNvPr id="572" name="教育費最小値テキスト"/>
        <xdr:cNvSpPr txBox="1"/>
      </xdr:nvSpPr>
      <xdr:spPr>
        <a:xfrm>
          <a:off x="16370300" y="10068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73" name="直線コネクタ 572"/>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72390</xdr:rowOff>
    </xdr:from>
    <xdr:ext cx="598805" cy="259080"/>
    <xdr:sp macro="" textlink="">
      <xdr:nvSpPr>
        <xdr:cNvPr id="574" name="教育費最大値テキスト"/>
        <xdr:cNvSpPr txBox="1"/>
      </xdr:nvSpPr>
      <xdr:spPr>
        <a:xfrm>
          <a:off x="16370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125730</xdr:rowOff>
    </xdr:from>
    <xdr:to xmlns:xdr="http://schemas.openxmlformats.org/drawingml/2006/spreadsheetDrawing">
      <xdr:col>86</xdr:col>
      <xdr:colOff>25400</xdr:colOff>
      <xdr:row>50</xdr:row>
      <xdr:rowOff>125730</xdr:rowOff>
    </xdr:to>
    <xdr:cxnSp macro="">
      <xdr:nvCxnSpPr>
        <xdr:cNvPr id="575" name="直線コネクタ 574"/>
        <xdr:cNvCxnSpPr/>
      </xdr:nvCxnSpPr>
      <xdr:spPr>
        <a:xfrm>
          <a:off x="16230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43180</xdr:rowOff>
    </xdr:from>
    <xdr:to xmlns:xdr="http://schemas.openxmlformats.org/drawingml/2006/spreadsheetDrawing">
      <xdr:col>85</xdr:col>
      <xdr:colOff>127000</xdr:colOff>
      <xdr:row>57</xdr:row>
      <xdr:rowOff>62230</xdr:rowOff>
    </xdr:to>
    <xdr:cxnSp macro="">
      <xdr:nvCxnSpPr>
        <xdr:cNvPr id="576" name="直線コネクタ 575"/>
        <xdr:cNvCxnSpPr/>
      </xdr:nvCxnSpPr>
      <xdr:spPr>
        <a:xfrm flipV="1">
          <a:off x="15481300" y="98158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53340</xdr:rowOff>
    </xdr:from>
    <xdr:ext cx="598805" cy="257810"/>
    <xdr:sp macro="" textlink="">
      <xdr:nvSpPr>
        <xdr:cNvPr id="577" name="教育費平均値テキスト"/>
        <xdr:cNvSpPr txBox="1"/>
      </xdr:nvSpPr>
      <xdr:spPr>
        <a:xfrm>
          <a:off x="16370300" y="982599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74930</xdr:rowOff>
    </xdr:from>
    <xdr:to xmlns:xdr="http://schemas.openxmlformats.org/drawingml/2006/spreadsheetDrawing">
      <xdr:col>85</xdr:col>
      <xdr:colOff>177800</xdr:colOff>
      <xdr:row>58</xdr:row>
      <xdr:rowOff>5080</xdr:rowOff>
    </xdr:to>
    <xdr:sp macro="" textlink="">
      <xdr:nvSpPr>
        <xdr:cNvPr id="578" name="フローチャート: 判断 577"/>
        <xdr:cNvSpPr/>
      </xdr:nvSpPr>
      <xdr:spPr>
        <a:xfrm>
          <a:off x="162687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53340</xdr:rowOff>
    </xdr:from>
    <xdr:to xmlns:xdr="http://schemas.openxmlformats.org/drawingml/2006/spreadsheetDrawing">
      <xdr:col>81</xdr:col>
      <xdr:colOff>50800</xdr:colOff>
      <xdr:row>57</xdr:row>
      <xdr:rowOff>62230</xdr:rowOff>
    </xdr:to>
    <xdr:cxnSp macro="">
      <xdr:nvCxnSpPr>
        <xdr:cNvPr id="579" name="直線コネクタ 578"/>
        <xdr:cNvCxnSpPr/>
      </xdr:nvCxnSpPr>
      <xdr:spPr>
        <a:xfrm>
          <a:off x="14592300" y="9825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71120</xdr:rowOff>
    </xdr:from>
    <xdr:to xmlns:xdr="http://schemas.openxmlformats.org/drawingml/2006/spreadsheetDrawing">
      <xdr:col>81</xdr:col>
      <xdr:colOff>101600</xdr:colOff>
      <xdr:row>58</xdr:row>
      <xdr:rowOff>1270</xdr:rowOff>
    </xdr:to>
    <xdr:sp macro="" textlink="">
      <xdr:nvSpPr>
        <xdr:cNvPr id="580" name="フローチャート: 判断 579"/>
        <xdr:cNvSpPr/>
      </xdr:nvSpPr>
      <xdr:spPr>
        <a:xfrm>
          <a:off x="15430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57</xdr:row>
      <xdr:rowOff>163830</xdr:rowOff>
    </xdr:from>
    <xdr:ext cx="597535" cy="259080"/>
    <xdr:sp macro="" textlink="">
      <xdr:nvSpPr>
        <xdr:cNvPr id="581" name="テキスト ボックス 580"/>
        <xdr:cNvSpPr txBox="1"/>
      </xdr:nvSpPr>
      <xdr:spPr>
        <a:xfrm>
          <a:off x="15181580" y="9936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53340</xdr:rowOff>
    </xdr:from>
    <xdr:to xmlns:xdr="http://schemas.openxmlformats.org/drawingml/2006/spreadsheetDrawing">
      <xdr:col>76</xdr:col>
      <xdr:colOff>114300</xdr:colOff>
      <xdr:row>57</xdr:row>
      <xdr:rowOff>113665</xdr:rowOff>
    </xdr:to>
    <xdr:cxnSp macro="">
      <xdr:nvCxnSpPr>
        <xdr:cNvPr id="582" name="直線コネクタ 581"/>
        <xdr:cNvCxnSpPr/>
      </xdr:nvCxnSpPr>
      <xdr:spPr>
        <a:xfrm flipV="1">
          <a:off x="13703300" y="982599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69850</xdr:rowOff>
    </xdr:from>
    <xdr:to xmlns:xdr="http://schemas.openxmlformats.org/drawingml/2006/spreadsheetDrawing">
      <xdr:col>76</xdr:col>
      <xdr:colOff>165100</xdr:colOff>
      <xdr:row>57</xdr:row>
      <xdr:rowOff>171450</xdr:rowOff>
    </xdr:to>
    <xdr:sp macro="" textlink="">
      <xdr:nvSpPr>
        <xdr:cNvPr id="583" name="フローチャート: 判断 582"/>
        <xdr:cNvSpPr/>
      </xdr:nvSpPr>
      <xdr:spPr>
        <a:xfrm>
          <a:off x="14541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57</xdr:row>
      <xdr:rowOff>162560</xdr:rowOff>
    </xdr:from>
    <xdr:ext cx="597535" cy="259080"/>
    <xdr:sp macro="" textlink="">
      <xdr:nvSpPr>
        <xdr:cNvPr id="584" name="テキスト ボックス 583"/>
        <xdr:cNvSpPr txBox="1"/>
      </xdr:nvSpPr>
      <xdr:spPr>
        <a:xfrm>
          <a:off x="14292580" y="9935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113665</xdr:rowOff>
    </xdr:from>
    <xdr:to xmlns:xdr="http://schemas.openxmlformats.org/drawingml/2006/spreadsheetDrawing">
      <xdr:col>71</xdr:col>
      <xdr:colOff>177800</xdr:colOff>
      <xdr:row>57</xdr:row>
      <xdr:rowOff>149860</xdr:rowOff>
    </xdr:to>
    <xdr:cxnSp macro="">
      <xdr:nvCxnSpPr>
        <xdr:cNvPr id="585" name="直線コネクタ 584"/>
        <xdr:cNvCxnSpPr/>
      </xdr:nvCxnSpPr>
      <xdr:spPr>
        <a:xfrm flipV="1">
          <a:off x="12814300" y="9886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103505</xdr:rowOff>
    </xdr:from>
    <xdr:to xmlns:xdr="http://schemas.openxmlformats.org/drawingml/2006/spreadsheetDrawing">
      <xdr:col>72</xdr:col>
      <xdr:colOff>38100</xdr:colOff>
      <xdr:row>58</xdr:row>
      <xdr:rowOff>33655</xdr:rowOff>
    </xdr:to>
    <xdr:sp macro="" textlink="">
      <xdr:nvSpPr>
        <xdr:cNvPr id="586" name="フローチャート: 判断 585"/>
        <xdr:cNvSpPr/>
      </xdr:nvSpPr>
      <xdr:spPr>
        <a:xfrm>
          <a:off x="13652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24765</xdr:rowOff>
    </xdr:from>
    <xdr:ext cx="597535" cy="259080"/>
    <xdr:sp macro="" textlink="">
      <xdr:nvSpPr>
        <xdr:cNvPr id="587" name="テキスト ボックス 586"/>
        <xdr:cNvSpPr txBox="1"/>
      </xdr:nvSpPr>
      <xdr:spPr>
        <a:xfrm>
          <a:off x="13403580" y="9968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88" name="フローチャート: 判断 587"/>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58</xdr:row>
      <xdr:rowOff>24765</xdr:rowOff>
    </xdr:from>
    <xdr:ext cx="597535" cy="259080"/>
    <xdr:sp macro="" textlink="">
      <xdr:nvSpPr>
        <xdr:cNvPr id="589" name="テキスト ボックス 588"/>
        <xdr:cNvSpPr txBox="1"/>
      </xdr:nvSpPr>
      <xdr:spPr>
        <a:xfrm>
          <a:off x="12514580" y="9968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163830</xdr:rowOff>
    </xdr:from>
    <xdr:to xmlns:xdr="http://schemas.openxmlformats.org/drawingml/2006/spreadsheetDrawing">
      <xdr:col>85</xdr:col>
      <xdr:colOff>177800</xdr:colOff>
      <xdr:row>57</xdr:row>
      <xdr:rowOff>93980</xdr:rowOff>
    </xdr:to>
    <xdr:sp macro="" textlink="">
      <xdr:nvSpPr>
        <xdr:cNvPr id="595" name="楕円 594"/>
        <xdr:cNvSpPr/>
      </xdr:nvSpPr>
      <xdr:spPr>
        <a:xfrm>
          <a:off x="162687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15240</xdr:rowOff>
    </xdr:from>
    <xdr:ext cx="598805" cy="259080"/>
    <xdr:sp macro="" textlink="">
      <xdr:nvSpPr>
        <xdr:cNvPr id="596" name="教育費該当値テキスト"/>
        <xdr:cNvSpPr txBox="1"/>
      </xdr:nvSpPr>
      <xdr:spPr>
        <a:xfrm>
          <a:off x="16370300" y="9616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11430</xdr:rowOff>
    </xdr:from>
    <xdr:to xmlns:xdr="http://schemas.openxmlformats.org/drawingml/2006/spreadsheetDrawing">
      <xdr:col>81</xdr:col>
      <xdr:colOff>101600</xdr:colOff>
      <xdr:row>57</xdr:row>
      <xdr:rowOff>113030</xdr:rowOff>
    </xdr:to>
    <xdr:sp macro="" textlink="">
      <xdr:nvSpPr>
        <xdr:cNvPr id="597" name="楕円 596"/>
        <xdr:cNvSpPr/>
      </xdr:nvSpPr>
      <xdr:spPr>
        <a:xfrm>
          <a:off x="15430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129540</xdr:rowOff>
    </xdr:from>
    <xdr:ext cx="597535" cy="259080"/>
    <xdr:sp macro="" textlink="">
      <xdr:nvSpPr>
        <xdr:cNvPr id="598" name="テキスト ボックス 597"/>
        <xdr:cNvSpPr txBox="1"/>
      </xdr:nvSpPr>
      <xdr:spPr>
        <a:xfrm>
          <a:off x="15181580" y="9559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2540</xdr:rowOff>
    </xdr:from>
    <xdr:to xmlns:xdr="http://schemas.openxmlformats.org/drawingml/2006/spreadsheetDrawing">
      <xdr:col>76</xdr:col>
      <xdr:colOff>165100</xdr:colOff>
      <xdr:row>57</xdr:row>
      <xdr:rowOff>104140</xdr:rowOff>
    </xdr:to>
    <xdr:sp macro="" textlink="">
      <xdr:nvSpPr>
        <xdr:cNvPr id="599" name="楕円 598"/>
        <xdr:cNvSpPr/>
      </xdr:nvSpPr>
      <xdr:spPr>
        <a:xfrm>
          <a:off x="14541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120650</xdr:rowOff>
    </xdr:from>
    <xdr:ext cx="597535" cy="257810"/>
    <xdr:sp macro="" textlink="">
      <xdr:nvSpPr>
        <xdr:cNvPr id="600" name="テキスト ボックス 599"/>
        <xdr:cNvSpPr txBox="1"/>
      </xdr:nvSpPr>
      <xdr:spPr>
        <a:xfrm>
          <a:off x="14292580" y="95504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63500</xdr:rowOff>
    </xdr:from>
    <xdr:to xmlns:xdr="http://schemas.openxmlformats.org/drawingml/2006/spreadsheetDrawing">
      <xdr:col>72</xdr:col>
      <xdr:colOff>38100</xdr:colOff>
      <xdr:row>57</xdr:row>
      <xdr:rowOff>164465</xdr:rowOff>
    </xdr:to>
    <xdr:sp macro="" textlink="">
      <xdr:nvSpPr>
        <xdr:cNvPr id="601" name="楕円 600"/>
        <xdr:cNvSpPr/>
      </xdr:nvSpPr>
      <xdr:spPr>
        <a:xfrm>
          <a:off x="13652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9525</xdr:rowOff>
    </xdr:from>
    <xdr:ext cx="597535" cy="257810"/>
    <xdr:sp macro="" textlink="">
      <xdr:nvSpPr>
        <xdr:cNvPr id="602" name="テキスト ボックス 601"/>
        <xdr:cNvSpPr txBox="1"/>
      </xdr:nvSpPr>
      <xdr:spPr>
        <a:xfrm>
          <a:off x="13403580" y="9610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603" name="楕円 602"/>
        <xdr:cNvSpPr/>
      </xdr:nvSpPr>
      <xdr:spPr>
        <a:xfrm>
          <a:off x="12763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45720</xdr:rowOff>
    </xdr:from>
    <xdr:ext cx="597535" cy="259080"/>
    <xdr:sp macro="" textlink="">
      <xdr:nvSpPr>
        <xdr:cNvPr id="604" name="テキスト ボックス 603"/>
        <xdr:cNvSpPr txBox="1"/>
      </xdr:nvSpPr>
      <xdr:spPr>
        <a:xfrm>
          <a:off x="12514580" y="9646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3" name="テキスト ボックス 612"/>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6" name="テキスト ボックス 615"/>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18" name="テキスト ボックス 617"/>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20" name="テキスト ボックス 619"/>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2" name="テキスト ボックス 621"/>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4" name="テキスト ボックス 623"/>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6" name="テキスト ボックス 625"/>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74930</xdr:rowOff>
    </xdr:from>
    <xdr:to xmlns:xdr="http://schemas.openxmlformats.org/drawingml/2006/spreadsheetDrawing">
      <xdr:col>85</xdr:col>
      <xdr:colOff>126365</xdr:colOff>
      <xdr:row>79</xdr:row>
      <xdr:rowOff>44450</xdr:rowOff>
    </xdr:to>
    <xdr:cxnSp macro="">
      <xdr:nvCxnSpPr>
        <xdr:cNvPr id="628" name="直線コネクタ 627"/>
        <xdr:cNvCxnSpPr/>
      </xdr:nvCxnSpPr>
      <xdr:spPr>
        <a:xfrm flipV="1">
          <a:off x="16317595" y="12076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48895</xdr:rowOff>
    </xdr:from>
    <xdr:ext cx="249555" cy="259080"/>
    <xdr:sp macro="" textlink="">
      <xdr:nvSpPr>
        <xdr:cNvPr id="629" name="災害復旧費最小値テキスト"/>
        <xdr:cNvSpPr txBox="1"/>
      </xdr:nvSpPr>
      <xdr:spPr>
        <a:xfrm>
          <a:off x="16370300" y="135934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0" name="直線コネクタ 62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21590</xdr:rowOff>
    </xdr:from>
    <xdr:ext cx="598805" cy="259080"/>
    <xdr:sp macro="" textlink="">
      <xdr:nvSpPr>
        <xdr:cNvPr id="631" name="災害復旧費最大値テキスト"/>
        <xdr:cNvSpPr txBox="1"/>
      </xdr:nvSpPr>
      <xdr:spPr>
        <a:xfrm>
          <a:off x="16370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74930</xdr:rowOff>
    </xdr:from>
    <xdr:to xmlns:xdr="http://schemas.openxmlformats.org/drawingml/2006/spreadsheetDrawing">
      <xdr:col>86</xdr:col>
      <xdr:colOff>25400</xdr:colOff>
      <xdr:row>70</xdr:row>
      <xdr:rowOff>74930</xdr:rowOff>
    </xdr:to>
    <xdr:cxnSp macro="">
      <xdr:nvCxnSpPr>
        <xdr:cNvPr id="632" name="直線コネクタ 631"/>
        <xdr:cNvCxnSpPr/>
      </xdr:nvCxnSpPr>
      <xdr:spPr>
        <a:xfrm>
          <a:off x="16230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3175</xdr:rowOff>
    </xdr:from>
    <xdr:to xmlns:xdr="http://schemas.openxmlformats.org/drawingml/2006/spreadsheetDrawing">
      <xdr:col>85</xdr:col>
      <xdr:colOff>127000</xdr:colOff>
      <xdr:row>79</xdr:row>
      <xdr:rowOff>6350</xdr:rowOff>
    </xdr:to>
    <xdr:cxnSp macro="">
      <xdr:nvCxnSpPr>
        <xdr:cNvPr id="633" name="直線コネクタ 632"/>
        <xdr:cNvCxnSpPr/>
      </xdr:nvCxnSpPr>
      <xdr:spPr>
        <a:xfrm>
          <a:off x="15481300" y="135477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137795</xdr:rowOff>
    </xdr:from>
    <xdr:ext cx="534670" cy="259080"/>
    <xdr:sp macro="" textlink="">
      <xdr:nvSpPr>
        <xdr:cNvPr id="634" name="災害復旧費平均値テキスト"/>
        <xdr:cNvSpPr txBox="1"/>
      </xdr:nvSpPr>
      <xdr:spPr>
        <a:xfrm>
          <a:off x="16370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114935</xdr:rowOff>
    </xdr:from>
    <xdr:to xmlns:xdr="http://schemas.openxmlformats.org/drawingml/2006/spreadsheetDrawing">
      <xdr:col>85</xdr:col>
      <xdr:colOff>177800</xdr:colOff>
      <xdr:row>79</xdr:row>
      <xdr:rowOff>45085</xdr:rowOff>
    </xdr:to>
    <xdr:sp macro="" textlink="">
      <xdr:nvSpPr>
        <xdr:cNvPr id="635" name="フローチャート: 判断 634"/>
        <xdr:cNvSpPr/>
      </xdr:nvSpPr>
      <xdr:spPr>
        <a:xfrm>
          <a:off x="1626870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3175</xdr:rowOff>
    </xdr:from>
    <xdr:to xmlns:xdr="http://schemas.openxmlformats.org/drawingml/2006/spreadsheetDrawing">
      <xdr:col>81</xdr:col>
      <xdr:colOff>50800</xdr:colOff>
      <xdr:row>79</xdr:row>
      <xdr:rowOff>10160</xdr:rowOff>
    </xdr:to>
    <xdr:cxnSp macro="">
      <xdr:nvCxnSpPr>
        <xdr:cNvPr id="636" name="直線コネクタ 635"/>
        <xdr:cNvCxnSpPr/>
      </xdr:nvCxnSpPr>
      <xdr:spPr>
        <a:xfrm flipV="1">
          <a:off x="14592300" y="135477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116840</xdr:rowOff>
    </xdr:from>
    <xdr:to xmlns:xdr="http://schemas.openxmlformats.org/drawingml/2006/spreadsheetDrawing">
      <xdr:col>81</xdr:col>
      <xdr:colOff>101600</xdr:colOff>
      <xdr:row>79</xdr:row>
      <xdr:rowOff>46990</xdr:rowOff>
    </xdr:to>
    <xdr:sp macro="" textlink="">
      <xdr:nvSpPr>
        <xdr:cNvPr id="637" name="フローチャート: 判断 636"/>
        <xdr:cNvSpPr/>
      </xdr:nvSpPr>
      <xdr:spPr>
        <a:xfrm>
          <a:off x="15430500" y="13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63500</xdr:rowOff>
    </xdr:from>
    <xdr:ext cx="533400" cy="257810"/>
    <xdr:sp macro="" textlink="">
      <xdr:nvSpPr>
        <xdr:cNvPr id="638" name="テキスト ボックス 637"/>
        <xdr:cNvSpPr txBox="1"/>
      </xdr:nvSpPr>
      <xdr:spPr>
        <a:xfrm>
          <a:off x="15213965" y="13265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154940</xdr:rowOff>
    </xdr:from>
    <xdr:to xmlns:xdr="http://schemas.openxmlformats.org/drawingml/2006/spreadsheetDrawing">
      <xdr:col>76</xdr:col>
      <xdr:colOff>114300</xdr:colOff>
      <xdr:row>79</xdr:row>
      <xdr:rowOff>10160</xdr:rowOff>
    </xdr:to>
    <xdr:cxnSp macro="">
      <xdr:nvCxnSpPr>
        <xdr:cNvPr id="639" name="直線コネクタ 638"/>
        <xdr:cNvCxnSpPr/>
      </xdr:nvCxnSpPr>
      <xdr:spPr>
        <a:xfrm>
          <a:off x="13703300" y="135280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120650</xdr:rowOff>
    </xdr:from>
    <xdr:to xmlns:xdr="http://schemas.openxmlformats.org/drawingml/2006/spreadsheetDrawing">
      <xdr:col>76</xdr:col>
      <xdr:colOff>165100</xdr:colOff>
      <xdr:row>79</xdr:row>
      <xdr:rowOff>50165</xdr:rowOff>
    </xdr:to>
    <xdr:sp macro="" textlink="">
      <xdr:nvSpPr>
        <xdr:cNvPr id="640" name="フローチャート: 判断 639"/>
        <xdr:cNvSpPr/>
      </xdr:nvSpPr>
      <xdr:spPr>
        <a:xfrm>
          <a:off x="14541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66675</xdr:rowOff>
    </xdr:from>
    <xdr:ext cx="533400" cy="257810"/>
    <xdr:sp macro="" textlink="">
      <xdr:nvSpPr>
        <xdr:cNvPr id="641" name="テキスト ボックス 640"/>
        <xdr:cNvSpPr txBox="1"/>
      </xdr:nvSpPr>
      <xdr:spPr>
        <a:xfrm>
          <a:off x="14324965" y="13268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154940</xdr:rowOff>
    </xdr:from>
    <xdr:to xmlns:xdr="http://schemas.openxmlformats.org/drawingml/2006/spreadsheetDrawing">
      <xdr:col>71</xdr:col>
      <xdr:colOff>177800</xdr:colOff>
      <xdr:row>78</xdr:row>
      <xdr:rowOff>154940</xdr:rowOff>
    </xdr:to>
    <xdr:cxnSp macro="">
      <xdr:nvCxnSpPr>
        <xdr:cNvPr id="642" name="直線コネクタ 641"/>
        <xdr:cNvCxnSpPr/>
      </xdr:nvCxnSpPr>
      <xdr:spPr>
        <a:xfrm flipV="1">
          <a:off x="12814300" y="135280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121285</xdr:rowOff>
    </xdr:from>
    <xdr:to xmlns:xdr="http://schemas.openxmlformats.org/drawingml/2006/spreadsheetDrawing">
      <xdr:col>72</xdr:col>
      <xdr:colOff>38100</xdr:colOff>
      <xdr:row>79</xdr:row>
      <xdr:rowOff>52070</xdr:rowOff>
    </xdr:to>
    <xdr:sp macro="" textlink="">
      <xdr:nvSpPr>
        <xdr:cNvPr id="643" name="フローチャート: 判断 642"/>
        <xdr:cNvSpPr/>
      </xdr:nvSpPr>
      <xdr:spPr>
        <a:xfrm>
          <a:off x="13652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42545</xdr:rowOff>
    </xdr:from>
    <xdr:ext cx="533400" cy="257810"/>
    <xdr:sp macro="" textlink="">
      <xdr:nvSpPr>
        <xdr:cNvPr id="644" name="テキスト ボックス 643"/>
        <xdr:cNvSpPr txBox="1"/>
      </xdr:nvSpPr>
      <xdr:spPr>
        <a:xfrm>
          <a:off x="13435965" y="13587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128270</xdr:rowOff>
    </xdr:from>
    <xdr:to xmlns:xdr="http://schemas.openxmlformats.org/drawingml/2006/spreadsheetDrawing">
      <xdr:col>67</xdr:col>
      <xdr:colOff>101600</xdr:colOff>
      <xdr:row>79</xdr:row>
      <xdr:rowOff>58420</xdr:rowOff>
    </xdr:to>
    <xdr:sp macro="" textlink="">
      <xdr:nvSpPr>
        <xdr:cNvPr id="645" name="フローチャート: 判断 644"/>
        <xdr:cNvSpPr/>
      </xdr:nvSpPr>
      <xdr:spPr>
        <a:xfrm>
          <a:off x="12763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49530</xdr:rowOff>
    </xdr:from>
    <xdr:ext cx="533400" cy="259080"/>
    <xdr:sp macro="" textlink="">
      <xdr:nvSpPr>
        <xdr:cNvPr id="646" name="テキスト ボックス 645"/>
        <xdr:cNvSpPr txBox="1"/>
      </xdr:nvSpPr>
      <xdr:spPr>
        <a:xfrm>
          <a:off x="12546965" y="13594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127000</xdr:rowOff>
    </xdr:from>
    <xdr:to xmlns:xdr="http://schemas.openxmlformats.org/drawingml/2006/spreadsheetDrawing">
      <xdr:col>85</xdr:col>
      <xdr:colOff>177800</xdr:colOff>
      <xdr:row>79</xdr:row>
      <xdr:rowOff>57150</xdr:rowOff>
    </xdr:to>
    <xdr:sp macro="" textlink="">
      <xdr:nvSpPr>
        <xdr:cNvPr id="652" name="楕円 651"/>
        <xdr:cNvSpPr/>
      </xdr:nvSpPr>
      <xdr:spPr>
        <a:xfrm>
          <a:off x="16268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93345</xdr:rowOff>
    </xdr:from>
    <xdr:ext cx="534670" cy="259080"/>
    <xdr:sp macro="" textlink="">
      <xdr:nvSpPr>
        <xdr:cNvPr id="653" name="災害復旧費該当値テキスト"/>
        <xdr:cNvSpPr txBox="1"/>
      </xdr:nvSpPr>
      <xdr:spPr>
        <a:xfrm>
          <a:off x="16370300" y="13466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123825</xdr:rowOff>
    </xdr:from>
    <xdr:to xmlns:xdr="http://schemas.openxmlformats.org/drawingml/2006/spreadsheetDrawing">
      <xdr:col>81</xdr:col>
      <xdr:colOff>101600</xdr:colOff>
      <xdr:row>79</xdr:row>
      <xdr:rowOff>53975</xdr:rowOff>
    </xdr:to>
    <xdr:sp macro="" textlink="">
      <xdr:nvSpPr>
        <xdr:cNvPr id="654" name="楕円 653"/>
        <xdr:cNvSpPr/>
      </xdr:nvSpPr>
      <xdr:spPr>
        <a:xfrm>
          <a:off x="1543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45085</xdr:rowOff>
    </xdr:from>
    <xdr:ext cx="533400" cy="258445"/>
    <xdr:sp macro="" textlink="">
      <xdr:nvSpPr>
        <xdr:cNvPr id="655" name="テキスト ボックス 654"/>
        <xdr:cNvSpPr txBox="1"/>
      </xdr:nvSpPr>
      <xdr:spPr>
        <a:xfrm>
          <a:off x="15213965" y="13589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130810</xdr:rowOff>
    </xdr:from>
    <xdr:to xmlns:xdr="http://schemas.openxmlformats.org/drawingml/2006/spreadsheetDrawing">
      <xdr:col>76</xdr:col>
      <xdr:colOff>165100</xdr:colOff>
      <xdr:row>79</xdr:row>
      <xdr:rowOff>60960</xdr:rowOff>
    </xdr:to>
    <xdr:sp macro="" textlink="">
      <xdr:nvSpPr>
        <xdr:cNvPr id="656" name="楕円 655"/>
        <xdr:cNvSpPr/>
      </xdr:nvSpPr>
      <xdr:spPr>
        <a:xfrm>
          <a:off x="14541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52070</xdr:rowOff>
    </xdr:from>
    <xdr:ext cx="533400" cy="257810"/>
    <xdr:sp macro="" textlink="">
      <xdr:nvSpPr>
        <xdr:cNvPr id="657" name="テキスト ボックス 656"/>
        <xdr:cNvSpPr txBox="1"/>
      </xdr:nvSpPr>
      <xdr:spPr>
        <a:xfrm>
          <a:off x="14324965" y="13596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104140</xdr:rowOff>
    </xdr:from>
    <xdr:to xmlns:xdr="http://schemas.openxmlformats.org/drawingml/2006/spreadsheetDrawing">
      <xdr:col>72</xdr:col>
      <xdr:colOff>38100</xdr:colOff>
      <xdr:row>79</xdr:row>
      <xdr:rowOff>34290</xdr:rowOff>
    </xdr:to>
    <xdr:sp macro="" textlink="">
      <xdr:nvSpPr>
        <xdr:cNvPr id="658" name="楕円 657"/>
        <xdr:cNvSpPr/>
      </xdr:nvSpPr>
      <xdr:spPr>
        <a:xfrm>
          <a:off x="13652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50800</xdr:rowOff>
    </xdr:from>
    <xdr:ext cx="533400" cy="259080"/>
    <xdr:sp macro="" textlink="">
      <xdr:nvSpPr>
        <xdr:cNvPr id="659" name="テキスト ボックス 658"/>
        <xdr:cNvSpPr txBox="1"/>
      </xdr:nvSpPr>
      <xdr:spPr>
        <a:xfrm>
          <a:off x="13435965" y="13252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104140</xdr:rowOff>
    </xdr:from>
    <xdr:to xmlns:xdr="http://schemas.openxmlformats.org/drawingml/2006/spreadsheetDrawing">
      <xdr:col>67</xdr:col>
      <xdr:colOff>101600</xdr:colOff>
      <xdr:row>79</xdr:row>
      <xdr:rowOff>34290</xdr:rowOff>
    </xdr:to>
    <xdr:sp macro="" textlink="">
      <xdr:nvSpPr>
        <xdr:cNvPr id="660" name="楕円 659"/>
        <xdr:cNvSpPr/>
      </xdr:nvSpPr>
      <xdr:spPr>
        <a:xfrm>
          <a:off x="12763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50800</xdr:rowOff>
    </xdr:from>
    <xdr:ext cx="533400" cy="259080"/>
    <xdr:sp macro="" textlink="">
      <xdr:nvSpPr>
        <xdr:cNvPr id="661" name="テキスト ボックス 660"/>
        <xdr:cNvSpPr txBox="1"/>
      </xdr:nvSpPr>
      <xdr:spPr>
        <a:xfrm>
          <a:off x="12546965" y="13252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0" name="テキスト ボックス 66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3" name="テキスト ボックス 67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75" name="テキスト ボックス 67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77" name="テキスト ボックス 67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79" name="テキスト ボックス 67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1" name="テキスト ボックス 68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3" name="テキスト ボックス 682"/>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xdr:rowOff>
    </xdr:from>
    <xdr:to xmlns:xdr="http://schemas.openxmlformats.org/drawingml/2006/spreadsheetDrawing">
      <xdr:col>85</xdr:col>
      <xdr:colOff>126365</xdr:colOff>
      <xdr:row>98</xdr:row>
      <xdr:rowOff>153670</xdr:rowOff>
    </xdr:to>
    <xdr:cxnSp macro="">
      <xdr:nvCxnSpPr>
        <xdr:cNvPr id="685" name="直線コネクタ 684"/>
        <xdr:cNvCxnSpPr/>
      </xdr:nvCxnSpPr>
      <xdr:spPr>
        <a:xfrm flipV="1">
          <a:off x="163175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157480</xdr:rowOff>
    </xdr:from>
    <xdr:ext cx="534670" cy="257810"/>
    <xdr:sp macro="" textlink="">
      <xdr:nvSpPr>
        <xdr:cNvPr id="686" name="公債費最小値テキスト"/>
        <xdr:cNvSpPr txBox="1"/>
      </xdr:nvSpPr>
      <xdr:spPr>
        <a:xfrm>
          <a:off x="16370300" y="16959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153670</xdr:rowOff>
    </xdr:from>
    <xdr:to xmlns:xdr="http://schemas.openxmlformats.org/drawingml/2006/spreadsheetDrawing">
      <xdr:col>86</xdr:col>
      <xdr:colOff>25400</xdr:colOff>
      <xdr:row>98</xdr:row>
      <xdr:rowOff>153670</xdr:rowOff>
    </xdr:to>
    <xdr:cxnSp macro="">
      <xdr:nvCxnSpPr>
        <xdr:cNvPr id="687" name="直線コネクタ 686"/>
        <xdr:cNvCxnSpPr/>
      </xdr:nvCxnSpPr>
      <xdr:spPr>
        <a:xfrm>
          <a:off x="16230600" y="1695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128270</xdr:rowOff>
    </xdr:from>
    <xdr:ext cx="598805" cy="259080"/>
    <xdr:sp macro="" textlink="">
      <xdr:nvSpPr>
        <xdr:cNvPr id="688" name="公債費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xdr:rowOff>
    </xdr:from>
    <xdr:to xmlns:xdr="http://schemas.openxmlformats.org/drawingml/2006/spreadsheetDrawing">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70485</xdr:rowOff>
    </xdr:from>
    <xdr:to xmlns:xdr="http://schemas.openxmlformats.org/drawingml/2006/spreadsheetDrawing">
      <xdr:col>85</xdr:col>
      <xdr:colOff>127000</xdr:colOff>
      <xdr:row>97</xdr:row>
      <xdr:rowOff>111125</xdr:rowOff>
    </xdr:to>
    <xdr:cxnSp macro="">
      <xdr:nvCxnSpPr>
        <xdr:cNvPr id="690" name="直線コネクタ 689"/>
        <xdr:cNvCxnSpPr/>
      </xdr:nvCxnSpPr>
      <xdr:spPr>
        <a:xfrm flipV="1">
          <a:off x="15481300" y="16529685"/>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98805" cy="259080"/>
    <xdr:sp macro="" textlink="">
      <xdr:nvSpPr>
        <xdr:cNvPr id="691" name="公債費平均値テキスト"/>
        <xdr:cNvSpPr txBox="1"/>
      </xdr:nvSpPr>
      <xdr:spPr>
        <a:xfrm>
          <a:off x="16370300" y="16619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692" name="フローチャート: 判断 69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111125</xdr:rowOff>
    </xdr:from>
    <xdr:to xmlns:xdr="http://schemas.openxmlformats.org/drawingml/2006/spreadsheetDrawing">
      <xdr:col>81</xdr:col>
      <xdr:colOff>50800</xdr:colOff>
      <xdr:row>97</xdr:row>
      <xdr:rowOff>127635</xdr:rowOff>
    </xdr:to>
    <xdr:cxnSp macro="">
      <xdr:nvCxnSpPr>
        <xdr:cNvPr id="693" name="直線コネクタ 692"/>
        <xdr:cNvCxnSpPr/>
      </xdr:nvCxnSpPr>
      <xdr:spPr>
        <a:xfrm flipV="1">
          <a:off x="14592300" y="167417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36830</xdr:rowOff>
    </xdr:from>
    <xdr:to xmlns:xdr="http://schemas.openxmlformats.org/drawingml/2006/spreadsheetDrawing">
      <xdr:col>81</xdr:col>
      <xdr:colOff>101600</xdr:colOff>
      <xdr:row>97</xdr:row>
      <xdr:rowOff>138430</xdr:rowOff>
    </xdr:to>
    <xdr:sp macro="" textlink="">
      <xdr:nvSpPr>
        <xdr:cNvPr id="694" name="フローチャート: 判断 693"/>
        <xdr:cNvSpPr/>
      </xdr:nvSpPr>
      <xdr:spPr>
        <a:xfrm>
          <a:off x="15430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154940</xdr:rowOff>
    </xdr:from>
    <xdr:ext cx="597535" cy="257810"/>
    <xdr:sp macro="" textlink="">
      <xdr:nvSpPr>
        <xdr:cNvPr id="695" name="テキスト ボックス 694"/>
        <xdr:cNvSpPr txBox="1"/>
      </xdr:nvSpPr>
      <xdr:spPr>
        <a:xfrm>
          <a:off x="15181580" y="16442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127635</xdr:rowOff>
    </xdr:from>
    <xdr:to xmlns:xdr="http://schemas.openxmlformats.org/drawingml/2006/spreadsheetDrawing">
      <xdr:col>76</xdr:col>
      <xdr:colOff>114300</xdr:colOff>
      <xdr:row>97</xdr:row>
      <xdr:rowOff>158750</xdr:rowOff>
    </xdr:to>
    <xdr:cxnSp macro="">
      <xdr:nvCxnSpPr>
        <xdr:cNvPr id="696" name="直線コネクタ 695"/>
        <xdr:cNvCxnSpPr/>
      </xdr:nvCxnSpPr>
      <xdr:spPr>
        <a:xfrm flipV="1">
          <a:off x="13703300" y="167582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697" name="フローチャート: 判断 696"/>
        <xdr:cNvSpPr/>
      </xdr:nvSpPr>
      <xdr:spPr>
        <a:xfrm>
          <a:off x="14541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168910</xdr:rowOff>
    </xdr:from>
    <xdr:ext cx="597535" cy="257810"/>
    <xdr:sp macro="" textlink="">
      <xdr:nvSpPr>
        <xdr:cNvPr id="698" name="テキスト ボックス 697"/>
        <xdr:cNvSpPr txBox="1"/>
      </xdr:nvSpPr>
      <xdr:spPr>
        <a:xfrm>
          <a:off x="14292580" y="164566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151765</xdr:rowOff>
    </xdr:from>
    <xdr:to xmlns:xdr="http://schemas.openxmlformats.org/drawingml/2006/spreadsheetDrawing">
      <xdr:col>71</xdr:col>
      <xdr:colOff>177800</xdr:colOff>
      <xdr:row>97</xdr:row>
      <xdr:rowOff>158750</xdr:rowOff>
    </xdr:to>
    <xdr:cxnSp macro="">
      <xdr:nvCxnSpPr>
        <xdr:cNvPr id="699" name="直線コネクタ 698"/>
        <xdr:cNvCxnSpPr/>
      </xdr:nvCxnSpPr>
      <xdr:spPr>
        <a:xfrm>
          <a:off x="12814300" y="1678241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59055</xdr:rowOff>
    </xdr:from>
    <xdr:to xmlns:xdr="http://schemas.openxmlformats.org/drawingml/2006/spreadsheetDrawing">
      <xdr:col>72</xdr:col>
      <xdr:colOff>38100</xdr:colOff>
      <xdr:row>97</xdr:row>
      <xdr:rowOff>160655</xdr:rowOff>
    </xdr:to>
    <xdr:sp macro="" textlink="">
      <xdr:nvSpPr>
        <xdr:cNvPr id="700" name="フローチャート: 判断 699"/>
        <xdr:cNvSpPr/>
      </xdr:nvSpPr>
      <xdr:spPr>
        <a:xfrm>
          <a:off x="13652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6350</xdr:rowOff>
    </xdr:from>
    <xdr:ext cx="597535" cy="257810"/>
    <xdr:sp macro="" textlink="">
      <xdr:nvSpPr>
        <xdr:cNvPr id="701" name="テキスト ボックス 700"/>
        <xdr:cNvSpPr txBox="1"/>
      </xdr:nvSpPr>
      <xdr:spPr>
        <a:xfrm>
          <a:off x="13403580" y="16465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164465</xdr:rowOff>
    </xdr:to>
    <xdr:sp macro="" textlink="">
      <xdr:nvSpPr>
        <xdr:cNvPr id="702" name="フローチャート: 判断 701"/>
        <xdr:cNvSpPr/>
      </xdr:nvSpPr>
      <xdr:spPr>
        <a:xfrm>
          <a:off x="12763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9525</xdr:rowOff>
    </xdr:from>
    <xdr:ext cx="597535" cy="257810"/>
    <xdr:sp macro="" textlink="">
      <xdr:nvSpPr>
        <xdr:cNvPr id="703" name="テキスト ボックス 702"/>
        <xdr:cNvSpPr txBox="1"/>
      </xdr:nvSpPr>
      <xdr:spPr>
        <a:xfrm>
          <a:off x="12514580" y="164687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19685</xdr:rowOff>
    </xdr:from>
    <xdr:to xmlns:xdr="http://schemas.openxmlformats.org/drawingml/2006/spreadsheetDrawing">
      <xdr:col>85</xdr:col>
      <xdr:colOff>177800</xdr:colOff>
      <xdr:row>96</xdr:row>
      <xdr:rowOff>121285</xdr:rowOff>
    </xdr:to>
    <xdr:sp macro="" textlink="">
      <xdr:nvSpPr>
        <xdr:cNvPr id="709" name="楕円 708"/>
        <xdr:cNvSpPr/>
      </xdr:nvSpPr>
      <xdr:spPr>
        <a:xfrm>
          <a:off x="162687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42545</xdr:rowOff>
    </xdr:from>
    <xdr:ext cx="598805" cy="257810"/>
    <xdr:sp macro="" textlink="">
      <xdr:nvSpPr>
        <xdr:cNvPr id="710" name="公債費該当値テキスト"/>
        <xdr:cNvSpPr txBox="1"/>
      </xdr:nvSpPr>
      <xdr:spPr>
        <a:xfrm>
          <a:off x="16370300" y="163302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60325</xdr:rowOff>
    </xdr:from>
    <xdr:to xmlns:xdr="http://schemas.openxmlformats.org/drawingml/2006/spreadsheetDrawing">
      <xdr:col>81</xdr:col>
      <xdr:colOff>101600</xdr:colOff>
      <xdr:row>97</xdr:row>
      <xdr:rowOff>161925</xdr:rowOff>
    </xdr:to>
    <xdr:sp macro="" textlink="">
      <xdr:nvSpPr>
        <xdr:cNvPr id="711" name="楕円 710"/>
        <xdr:cNvSpPr/>
      </xdr:nvSpPr>
      <xdr:spPr>
        <a:xfrm>
          <a:off x="15430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153035</xdr:rowOff>
    </xdr:from>
    <xdr:ext cx="597535" cy="259080"/>
    <xdr:sp macro="" textlink="">
      <xdr:nvSpPr>
        <xdr:cNvPr id="712" name="テキスト ボックス 711"/>
        <xdr:cNvSpPr txBox="1"/>
      </xdr:nvSpPr>
      <xdr:spPr>
        <a:xfrm>
          <a:off x="15181580" y="16783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76835</xdr:rowOff>
    </xdr:from>
    <xdr:to xmlns:xdr="http://schemas.openxmlformats.org/drawingml/2006/spreadsheetDrawing">
      <xdr:col>76</xdr:col>
      <xdr:colOff>165100</xdr:colOff>
      <xdr:row>98</xdr:row>
      <xdr:rowOff>6985</xdr:rowOff>
    </xdr:to>
    <xdr:sp macro="" textlink="">
      <xdr:nvSpPr>
        <xdr:cNvPr id="713" name="楕円 712"/>
        <xdr:cNvSpPr/>
      </xdr:nvSpPr>
      <xdr:spPr>
        <a:xfrm>
          <a:off x="14541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169545</xdr:rowOff>
    </xdr:from>
    <xdr:ext cx="597535" cy="257810"/>
    <xdr:sp macro="" textlink="">
      <xdr:nvSpPr>
        <xdr:cNvPr id="714" name="テキスト ボックス 713"/>
        <xdr:cNvSpPr txBox="1"/>
      </xdr:nvSpPr>
      <xdr:spPr>
        <a:xfrm>
          <a:off x="14292580" y="168001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107950</xdr:rowOff>
    </xdr:from>
    <xdr:to xmlns:xdr="http://schemas.openxmlformats.org/drawingml/2006/spreadsheetDrawing">
      <xdr:col>72</xdr:col>
      <xdr:colOff>38100</xdr:colOff>
      <xdr:row>98</xdr:row>
      <xdr:rowOff>38100</xdr:rowOff>
    </xdr:to>
    <xdr:sp macro="" textlink="">
      <xdr:nvSpPr>
        <xdr:cNvPr id="715" name="楕円 714"/>
        <xdr:cNvSpPr/>
      </xdr:nvSpPr>
      <xdr:spPr>
        <a:xfrm>
          <a:off x="13652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29210</xdr:rowOff>
    </xdr:from>
    <xdr:ext cx="597535" cy="257810"/>
    <xdr:sp macro="" textlink="">
      <xdr:nvSpPr>
        <xdr:cNvPr id="716" name="テキスト ボックス 715"/>
        <xdr:cNvSpPr txBox="1"/>
      </xdr:nvSpPr>
      <xdr:spPr>
        <a:xfrm>
          <a:off x="13403580" y="16831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100965</xdr:rowOff>
    </xdr:from>
    <xdr:to xmlns:xdr="http://schemas.openxmlformats.org/drawingml/2006/spreadsheetDrawing">
      <xdr:col>67</xdr:col>
      <xdr:colOff>101600</xdr:colOff>
      <xdr:row>98</xdr:row>
      <xdr:rowOff>31115</xdr:rowOff>
    </xdr:to>
    <xdr:sp macro="" textlink="">
      <xdr:nvSpPr>
        <xdr:cNvPr id="717" name="楕円 716"/>
        <xdr:cNvSpPr/>
      </xdr:nvSpPr>
      <xdr:spPr>
        <a:xfrm>
          <a:off x="12763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22860</xdr:rowOff>
    </xdr:from>
    <xdr:ext cx="597535" cy="259080"/>
    <xdr:sp macro="" textlink="">
      <xdr:nvSpPr>
        <xdr:cNvPr id="718" name="テキスト ボックス 717"/>
        <xdr:cNvSpPr txBox="1"/>
      </xdr:nvSpPr>
      <xdr:spPr>
        <a:xfrm>
          <a:off x="12514580" y="16824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30" name="テキスト ボックス 729"/>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32" name="テキスト ボックス 731"/>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34" name="テキスト ボックス 733"/>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6" name="テキスト ボックス 735"/>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8" name="テキスト ボックス 737"/>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3810</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31876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122555</xdr:rowOff>
    </xdr:from>
    <xdr:ext cx="534670" cy="257810"/>
    <xdr:sp macro="" textlink="">
      <xdr:nvSpPr>
        <xdr:cNvPr id="743" name="諸支出金最大値テキスト"/>
        <xdr:cNvSpPr txBox="1"/>
      </xdr:nvSpPr>
      <xdr:spPr>
        <a:xfrm>
          <a:off x="22212300" y="50946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3810</xdr:rowOff>
    </xdr:from>
    <xdr:to xmlns:xdr="http://schemas.openxmlformats.org/drawingml/2006/spreadsheetDrawing">
      <xdr:col>116</xdr:col>
      <xdr:colOff>152400</xdr:colOff>
      <xdr:row>31</xdr:row>
      <xdr:rowOff>3810</xdr:rowOff>
    </xdr:to>
    <xdr:cxnSp macro="">
      <xdr:nvCxnSpPr>
        <xdr:cNvPr id="744" name="直線コネクタ 743"/>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8460" cy="259080"/>
    <xdr:sp macro="" textlink="">
      <xdr:nvSpPr>
        <xdr:cNvPr id="746" name="諸支出金平均値テキスト"/>
        <xdr:cNvSpPr txBox="1"/>
      </xdr:nvSpPr>
      <xdr:spPr>
        <a:xfrm>
          <a:off x="22212300" y="64350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73025</xdr:rowOff>
    </xdr:from>
    <xdr:to xmlns:xdr="http://schemas.openxmlformats.org/drawingml/2006/spreadsheetDrawing">
      <xdr:col>112</xdr:col>
      <xdr:colOff>38100</xdr:colOff>
      <xdr:row>39</xdr:row>
      <xdr:rowOff>3175</xdr:rowOff>
    </xdr:to>
    <xdr:sp macro="" textlink="">
      <xdr:nvSpPr>
        <xdr:cNvPr id="749" name="フローチャート: 判断 748"/>
        <xdr:cNvSpPr/>
      </xdr:nvSpPr>
      <xdr:spPr>
        <a:xfrm>
          <a:off x="2127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7810"/>
    <xdr:sp macro="" textlink="">
      <xdr:nvSpPr>
        <xdr:cNvPr id="750" name="テキスト ボックス 749"/>
        <xdr:cNvSpPr txBox="1"/>
      </xdr:nvSpPr>
      <xdr:spPr>
        <a:xfrm>
          <a:off x="21134070" y="63633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52" name="フローチャート: 判断 751"/>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8460" cy="259080"/>
    <xdr:sp macro="" textlink="">
      <xdr:nvSpPr>
        <xdr:cNvPr id="753" name="テキスト ボックス 752"/>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55" name="フローチャート: 判断 75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26035</xdr:rowOff>
    </xdr:from>
    <xdr:ext cx="378460" cy="259080"/>
    <xdr:sp macro="" textlink="">
      <xdr:nvSpPr>
        <xdr:cNvPr id="756" name="テキスト ボックス 755"/>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12700</xdr:rowOff>
    </xdr:to>
    <xdr:sp macro="" textlink="">
      <xdr:nvSpPr>
        <xdr:cNvPr id="757" name="フローチャート: 判断 756"/>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7810"/>
    <xdr:sp macro="" textlink="">
      <xdr:nvSpPr>
        <xdr:cNvPr id="758" name="テキスト ボックス 757"/>
        <xdr:cNvSpPr txBox="1"/>
      </xdr:nvSpPr>
      <xdr:spPr>
        <a:xfrm>
          <a:off x="18467070" y="63728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67" name="テキスト ボックス 766"/>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69" name="テキスト ボックス 768"/>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71" name="テキスト ボックス 770"/>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73" name="テキスト ボックス 772"/>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2" name="テキスト ボックス 781"/>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4" name="直線コネクタ 783"/>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85" name="テキスト ボックス 784"/>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6" name="直線コネクタ 785"/>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7810"/>
    <xdr:sp macro="" textlink="">
      <xdr:nvSpPr>
        <xdr:cNvPr id="787" name="テキスト ボックス 786"/>
        <xdr:cNvSpPr txBox="1"/>
      </xdr:nvSpPr>
      <xdr:spPr>
        <a:xfrm>
          <a:off x="17974945" y="9484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8" name="直線コネクタ 787"/>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7810"/>
    <xdr:sp macro="" textlink="">
      <xdr:nvSpPr>
        <xdr:cNvPr id="789" name="テキスト ボックス 788"/>
        <xdr:cNvSpPr txBox="1"/>
      </xdr:nvSpPr>
      <xdr:spPr>
        <a:xfrm>
          <a:off x="17974945" y="9027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0" name="直線コネクタ 789"/>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7810"/>
    <xdr:sp macro="" textlink="">
      <xdr:nvSpPr>
        <xdr:cNvPr id="791" name="テキスト ボックス 790"/>
        <xdr:cNvSpPr txBox="1"/>
      </xdr:nvSpPr>
      <xdr:spPr>
        <a:xfrm>
          <a:off x="17974945" y="8569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7810"/>
    <xdr:sp macro="" textlink="">
      <xdr:nvSpPr>
        <xdr:cNvPr id="793" name="テキスト ボックス 792"/>
        <xdr:cNvSpPr txBox="1"/>
      </xdr:nvSpPr>
      <xdr:spPr>
        <a:xfrm>
          <a:off x="17974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5" name="直線コネクタ 794"/>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6"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7" name="直線コネクタ 796"/>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8"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0" name="直線コネクタ 799"/>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1"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3" name="直線コネクタ 802"/>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285" cy="259080"/>
    <xdr:sp macro="" textlink="">
      <xdr:nvSpPr>
        <xdr:cNvPr id="805" name="テキスト ボックス 804"/>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6" name="直線コネクタ 805"/>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285" cy="259080"/>
    <xdr:sp macro="" textlink="">
      <xdr:nvSpPr>
        <xdr:cNvPr id="808" name="テキスト ボックス 807"/>
        <xdr:cNvSpPr txBox="1"/>
      </xdr:nvSpPr>
      <xdr:spPr>
        <a:xfrm>
          <a:off x="2030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9" name="直線コネクタ 808"/>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285" cy="259080"/>
    <xdr:sp macro="" textlink="">
      <xdr:nvSpPr>
        <xdr:cNvPr id="811" name="テキスト ボックス 810"/>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123190</xdr:rowOff>
    </xdr:from>
    <xdr:to xmlns:xdr="http://schemas.openxmlformats.org/drawingml/2006/spreadsheetDrawing">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69850</xdr:rowOff>
    </xdr:from>
    <xdr:ext cx="313690" cy="259080"/>
    <xdr:sp macro="" textlink="">
      <xdr:nvSpPr>
        <xdr:cNvPr id="813" name="テキスト ボックス 812"/>
        <xdr:cNvSpPr txBox="1"/>
      </xdr:nvSpPr>
      <xdr:spPr>
        <a:xfrm>
          <a:off x="18499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20"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285" cy="259080"/>
    <xdr:sp macro="" textlink="">
      <xdr:nvSpPr>
        <xdr:cNvPr id="822" name="テキスト ボックス 821"/>
        <xdr:cNvSpPr txBox="1"/>
      </xdr:nvSpPr>
      <xdr:spPr>
        <a:xfrm>
          <a:off x="21198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35560</xdr:rowOff>
    </xdr:from>
    <xdr:ext cx="248285" cy="259080"/>
    <xdr:sp macro="" textlink="">
      <xdr:nvSpPr>
        <xdr:cNvPr id="824" name="テキスト ボックス 823"/>
        <xdr:cNvSpPr txBox="1"/>
      </xdr:nvSpPr>
      <xdr:spPr>
        <a:xfrm>
          <a:off x="20309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285" cy="259080"/>
    <xdr:sp macro="" textlink="">
      <xdr:nvSpPr>
        <xdr:cNvPr id="826" name="テキスト ボックス 825"/>
        <xdr:cNvSpPr txBox="1"/>
      </xdr:nvSpPr>
      <xdr:spPr>
        <a:xfrm>
          <a:off x="19420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285" cy="259080"/>
    <xdr:sp macro="" textlink="">
      <xdr:nvSpPr>
        <xdr:cNvPr id="828" name="テキスト ボックス 827"/>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農林水産業費は、基幹産業であるゆず振興のため、圃場整備や担い手の育成に力を入れており、近年類似団体を上回っている。圃場整備等は今後も継続して取り組んでいくため、今後もこの傾向は続いていく。</a:t>
          </a:r>
          <a:endParaRPr kumimoji="1" lang="en-US" altLang="ja-JP" sz="1300">
            <a:latin typeface="ＭＳ Ｐゴシック"/>
            <a:ea typeface="ＭＳ Ｐゴシック"/>
          </a:endParaRPr>
        </a:p>
        <a:p>
          <a:r>
            <a:rPr kumimoji="1" lang="ja-JP" altLang="en-US" sz="1300">
              <a:latin typeface="ＭＳ Ｐゴシック"/>
              <a:ea typeface="ＭＳ Ｐゴシック"/>
            </a:rPr>
            <a:t>　教育費は、教育子育て環境充実のため、</a:t>
          </a:r>
          <a:r>
            <a:rPr kumimoji="1" lang="en-US" altLang="ja-JP" sz="1300">
              <a:latin typeface="ＭＳ Ｐゴシック"/>
              <a:ea typeface="ＭＳ Ｐゴシック"/>
            </a:rPr>
            <a:t>ICT</a:t>
          </a:r>
          <a:r>
            <a:rPr kumimoji="1" lang="ja-JP" altLang="en-US" sz="1300">
              <a:latin typeface="ＭＳ Ｐゴシック"/>
              <a:ea typeface="ＭＳ Ｐゴシック"/>
            </a:rPr>
            <a:t>を始めとする事業を推進しているため、増加傾向にある。今後も引き続きこの傾向は継続され、また、保小中学校の施設整備も今後予定されており、数年間は高い数値となる見込みである。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商工費については、</a:t>
          </a:r>
          <a:r>
            <a:rPr kumimoji="1" lang="en-US" altLang="ja-JP" sz="1300">
              <a:latin typeface="ＭＳ Ｐゴシック"/>
              <a:ea typeface="ＭＳ Ｐゴシック"/>
            </a:rPr>
            <a:t>H28</a:t>
          </a:r>
          <a:r>
            <a:rPr kumimoji="1" lang="ja-JP" altLang="en-US" sz="1300">
              <a:latin typeface="ＭＳ Ｐゴシック"/>
              <a:ea typeface="ＭＳ Ｐゴシック"/>
            </a:rPr>
            <a:t>年度の観光施設火災による建設事業及び温泉施設の大規模増改築事業による大幅な増額、</a:t>
          </a:r>
          <a:r>
            <a:rPr kumimoji="1" lang="en-US" altLang="ja-JP" sz="1300">
              <a:latin typeface="ＭＳ Ｐゴシック"/>
              <a:ea typeface="ＭＳ Ｐゴシック"/>
            </a:rPr>
            <a:t>H29</a:t>
          </a:r>
          <a:r>
            <a:rPr kumimoji="1" lang="ja-JP" altLang="en-US" sz="1300">
              <a:latin typeface="ＭＳ Ｐゴシック"/>
              <a:ea typeface="ＭＳ Ｐゴシック"/>
            </a:rPr>
            <a:t>年度以降引き続き温泉施設の建設事業を実施したことで</a:t>
          </a:r>
          <a:r>
            <a:rPr kumimoji="1" lang="en-US" altLang="ja-JP" sz="1300">
              <a:latin typeface="ＭＳ Ｐゴシック"/>
              <a:ea typeface="ＭＳ Ｐゴシック"/>
            </a:rPr>
            <a:t>H30</a:t>
          </a:r>
          <a:r>
            <a:rPr kumimoji="1" lang="ja-JP" altLang="en-US" sz="1300">
              <a:latin typeface="ＭＳ Ｐゴシック"/>
              <a:ea typeface="ＭＳ Ｐゴシック"/>
            </a:rPr>
            <a:t>年度にピークを迎えた。</a:t>
          </a:r>
          <a:r>
            <a:rPr kumimoji="1" lang="en-US" altLang="ja-JP" sz="1300">
              <a:latin typeface="ＭＳ Ｐゴシック"/>
              <a:ea typeface="ＭＳ Ｐゴシック"/>
            </a:rPr>
            <a:t>R1</a:t>
          </a:r>
          <a:r>
            <a:rPr kumimoji="1" lang="ja-JP" altLang="en-US" sz="1300">
              <a:latin typeface="ＭＳ Ｐゴシック"/>
              <a:ea typeface="ＭＳ Ｐゴシック"/>
            </a:rPr>
            <a:t>年度にモネの庭の再整備事業等を実施し、</a:t>
          </a:r>
          <a:r>
            <a:rPr kumimoji="1" lang="en-US" altLang="ja-JP" sz="1300">
              <a:latin typeface="ＭＳ Ｐゴシック"/>
              <a:ea typeface="ＭＳ Ｐゴシック"/>
            </a:rPr>
            <a:t>R2</a:t>
          </a:r>
          <a:r>
            <a:rPr kumimoji="1" lang="ja-JP" altLang="en-US" sz="1300">
              <a:latin typeface="ＭＳ Ｐゴシック"/>
              <a:ea typeface="ＭＳ Ｐゴシック"/>
            </a:rPr>
            <a:t>年度に</a:t>
          </a:r>
        </a:p>
        <a:p>
          <a:r>
            <a:rPr kumimoji="1" lang="ja-JP" altLang="en-US" sz="1300">
              <a:latin typeface="ＭＳ Ｐゴシック"/>
              <a:ea typeface="ＭＳ Ｐゴシック"/>
            </a:rPr>
            <a:t>　小水力発電詳細設計を行っているが、</a:t>
          </a:r>
          <a:r>
            <a:rPr kumimoji="1" lang="en-US" altLang="ja-JP" sz="1300">
              <a:latin typeface="ＭＳ Ｐゴシック"/>
              <a:ea typeface="ＭＳ Ｐゴシック"/>
            </a:rPr>
            <a:t>R3</a:t>
          </a:r>
          <a:r>
            <a:rPr kumimoji="1" lang="ja-JP" altLang="en-US" sz="1300">
              <a:latin typeface="ＭＳ Ｐゴシック"/>
              <a:ea typeface="ＭＳ Ｐゴシック"/>
            </a:rPr>
            <a:t>年度は事業の完了により大幅に減少し、類似団体と同程度になっている。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衛生費は、令和</a:t>
          </a:r>
          <a:r>
            <a:rPr kumimoji="1" lang="en-US" altLang="ja-JP" sz="1300">
              <a:latin typeface="ＭＳ Ｐゴシック"/>
              <a:ea typeface="ＭＳ Ｐゴシック"/>
            </a:rPr>
            <a:t>4</a:t>
          </a:r>
          <a:r>
            <a:rPr kumimoji="1" lang="ja-JP" altLang="en-US" sz="1300">
              <a:latin typeface="ＭＳ Ｐゴシック"/>
              <a:ea typeface="ＭＳ Ｐゴシック"/>
            </a:rPr>
            <a:t>年度にゴミ処理施設の改修を行ったことにより、大幅に増加しているが、単年度限りで類似団体と同程度で今後推移するものと見込まれる。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公債費については、任意繰上償還を継続的に行っているが、増加傾向にある。</a:t>
          </a:r>
          <a:r>
            <a:rPr kumimoji="1" lang="en-US" altLang="ja-JP" sz="1300">
              <a:latin typeface="ＭＳ Ｐゴシック"/>
              <a:ea typeface="ＭＳ Ｐゴシック"/>
            </a:rPr>
            <a:t>R4</a:t>
          </a:r>
          <a:r>
            <a:rPr kumimoji="1" lang="ja-JP" altLang="en-US" sz="1300">
              <a:latin typeface="ＭＳ Ｐゴシック"/>
              <a:ea typeface="ＭＳ Ｐゴシック"/>
            </a:rPr>
            <a:t>年度に北川村温泉施設の規模改修の元金償還が始まっており、今後、脱炭素関連事業の事業が開始されると更に増加することが見込まれる。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財政調整基金は、</a:t>
          </a:r>
          <a:r>
            <a:rPr kumimoji="1" lang="en-US" altLang="ja-JP" sz="1400">
              <a:latin typeface="ＭＳ ゴシック"/>
              <a:ea typeface="ＭＳ ゴシック"/>
            </a:rPr>
            <a:t>R1</a:t>
          </a:r>
          <a:r>
            <a:rPr kumimoji="1" lang="ja-JP" altLang="en-US" sz="1400">
              <a:latin typeface="ＭＳ ゴシック"/>
              <a:ea typeface="ＭＳ ゴシック"/>
            </a:rPr>
            <a:t>年度に一般社団法人北川村振興公社設立の出資金に充てるために</a:t>
          </a:r>
          <a:r>
            <a:rPr kumimoji="1" lang="en-US" altLang="ja-JP" sz="1400">
              <a:latin typeface="ＭＳ ゴシック"/>
              <a:ea typeface="ＭＳ ゴシック"/>
            </a:rPr>
            <a:t>72,000</a:t>
          </a:r>
          <a:r>
            <a:rPr kumimoji="1" lang="ja-JP" altLang="en-US" sz="1400">
              <a:latin typeface="ＭＳ ゴシック"/>
              <a:ea typeface="ＭＳ ゴシック"/>
            </a:rPr>
            <a:t>千円の取り崩しを行ったが、それ以降は利子や決算剰余金の積立により徐々に増加している。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今後、圃場整備事業の用地として土地開発基金で購入している農地を一般会計で買い戻す費用や脱炭素関連事業を推進していくために財政調整基金を充当する見込みであり、今後は大幅な減少が見込まれる。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高知県北川村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各会計は、各年度とも黒字会計となっており、今後も黒字で推移していくと見込まれる。</a:t>
          </a:r>
        </a:p>
        <a:p>
          <a:r>
            <a:rPr kumimoji="1" lang="ja-JP" altLang="en-US" sz="1400">
              <a:latin typeface="ＭＳ ゴシック"/>
              <a:ea typeface="ＭＳ ゴシック"/>
            </a:rPr>
            <a:t>　しかし、一般会計から法定外繰出（赤字補てん）を実施している特別会計もあり、今後は各特別会計の事業の見直し、適正な運営が行えるよう歳入確保と歳出削減に努める。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138</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154</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2714245</v>
      </c>
      <c r="BO4" s="216"/>
      <c r="BP4" s="216"/>
      <c r="BQ4" s="216"/>
      <c r="BR4" s="216"/>
      <c r="BS4" s="216"/>
      <c r="BT4" s="216"/>
      <c r="BU4" s="219"/>
      <c r="BV4" s="213">
        <v>2513034</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6.1</v>
      </c>
      <c r="CU4" s="237"/>
      <c r="CV4" s="237"/>
      <c r="CW4" s="237"/>
      <c r="CX4" s="237"/>
      <c r="CY4" s="237"/>
      <c r="CZ4" s="237"/>
      <c r="DA4" s="245"/>
      <c r="DB4" s="229">
        <v>13.5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77</v>
      </c>
      <c r="AV5" s="139"/>
      <c r="AW5" s="139"/>
      <c r="AX5" s="139"/>
      <c r="AY5" s="190" t="s">
        <v>147</v>
      </c>
      <c r="AZ5" s="198"/>
      <c r="BA5" s="198"/>
      <c r="BB5" s="198"/>
      <c r="BC5" s="198"/>
      <c r="BD5" s="198"/>
      <c r="BE5" s="198"/>
      <c r="BF5" s="198"/>
      <c r="BG5" s="198"/>
      <c r="BH5" s="198"/>
      <c r="BI5" s="198"/>
      <c r="BJ5" s="198"/>
      <c r="BK5" s="198"/>
      <c r="BL5" s="198"/>
      <c r="BM5" s="209"/>
      <c r="BN5" s="214">
        <v>2624103</v>
      </c>
      <c r="BO5" s="217"/>
      <c r="BP5" s="217"/>
      <c r="BQ5" s="217"/>
      <c r="BR5" s="217"/>
      <c r="BS5" s="217"/>
      <c r="BT5" s="217"/>
      <c r="BU5" s="220"/>
      <c r="BV5" s="214">
        <v>2312281</v>
      </c>
      <c r="BW5" s="217"/>
      <c r="BX5" s="217"/>
      <c r="BY5" s="217"/>
      <c r="BZ5" s="217"/>
      <c r="CA5" s="217"/>
      <c r="CB5" s="217"/>
      <c r="CC5" s="220"/>
      <c r="CD5" s="192" t="s">
        <v>158</v>
      </c>
      <c r="CE5" s="111"/>
      <c r="CF5" s="111"/>
      <c r="CG5" s="111"/>
      <c r="CH5" s="111"/>
      <c r="CI5" s="111"/>
      <c r="CJ5" s="111"/>
      <c r="CK5" s="111"/>
      <c r="CL5" s="111"/>
      <c r="CM5" s="111"/>
      <c r="CN5" s="111"/>
      <c r="CO5" s="111"/>
      <c r="CP5" s="111"/>
      <c r="CQ5" s="111"/>
      <c r="CR5" s="111"/>
      <c r="CS5" s="211"/>
      <c r="CT5" s="230">
        <v>87.2</v>
      </c>
      <c r="CU5" s="238"/>
      <c r="CV5" s="238"/>
      <c r="CW5" s="238"/>
      <c r="CX5" s="238"/>
      <c r="CY5" s="238"/>
      <c r="CZ5" s="238"/>
      <c r="DA5" s="246"/>
      <c r="DB5" s="230">
        <v>79.099999999999994</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81</v>
      </c>
      <c r="AN6" s="58"/>
      <c r="AO6" s="58"/>
      <c r="AP6" s="58"/>
      <c r="AQ6" s="58"/>
      <c r="AR6" s="58"/>
      <c r="AS6" s="58"/>
      <c r="AT6" s="63"/>
      <c r="AU6" s="182" t="s">
        <v>77</v>
      </c>
      <c r="AV6" s="139"/>
      <c r="AW6" s="139"/>
      <c r="AX6" s="139"/>
      <c r="AY6" s="190" t="s">
        <v>166</v>
      </c>
      <c r="AZ6" s="198"/>
      <c r="BA6" s="198"/>
      <c r="BB6" s="198"/>
      <c r="BC6" s="198"/>
      <c r="BD6" s="198"/>
      <c r="BE6" s="198"/>
      <c r="BF6" s="198"/>
      <c r="BG6" s="198"/>
      <c r="BH6" s="198"/>
      <c r="BI6" s="198"/>
      <c r="BJ6" s="198"/>
      <c r="BK6" s="198"/>
      <c r="BL6" s="198"/>
      <c r="BM6" s="209"/>
      <c r="BN6" s="214">
        <v>90142</v>
      </c>
      <c r="BO6" s="217"/>
      <c r="BP6" s="217"/>
      <c r="BQ6" s="217"/>
      <c r="BR6" s="217"/>
      <c r="BS6" s="217"/>
      <c r="BT6" s="217"/>
      <c r="BU6" s="220"/>
      <c r="BV6" s="214">
        <v>200753</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87.2</v>
      </c>
      <c r="CU6" s="239"/>
      <c r="CV6" s="239"/>
      <c r="CW6" s="239"/>
      <c r="CX6" s="239"/>
      <c r="CY6" s="239"/>
      <c r="CZ6" s="239"/>
      <c r="DA6" s="247"/>
      <c r="DB6" s="231">
        <v>79.099999999999994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77</v>
      </c>
      <c r="AV7" s="139"/>
      <c r="AW7" s="139"/>
      <c r="AX7" s="139"/>
      <c r="AY7" s="190" t="s">
        <v>172</v>
      </c>
      <c r="AZ7" s="198"/>
      <c r="BA7" s="198"/>
      <c r="BB7" s="198"/>
      <c r="BC7" s="198"/>
      <c r="BD7" s="198"/>
      <c r="BE7" s="198"/>
      <c r="BF7" s="198"/>
      <c r="BG7" s="198"/>
      <c r="BH7" s="198"/>
      <c r="BI7" s="198"/>
      <c r="BJ7" s="198"/>
      <c r="BK7" s="198"/>
      <c r="BL7" s="198"/>
      <c r="BM7" s="209"/>
      <c r="BN7" s="214">
        <v>8620</v>
      </c>
      <c r="BO7" s="217"/>
      <c r="BP7" s="217"/>
      <c r="BQ7" s="217"/>
      <c r="BR7" s="217"/>
      <c r="BS7" s="217"/>
      <c r="BT7" s="217"/>
      <c r="BU7" s="220"/>
      <c r="BV7" s="214">
        <v>25773</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1330319</v>
      </c>
      <c r="CU7" s="217"/>
      <c r="CV7" s="217"/>
      <c r="CW7" s="217"/>
      <c r="CX7" s="217"/>
      <c r="CY7" s="217"/>
      <c r="CZ7" s="217"/>
      <c r="DA7" s="220"/>
      <c r="DB7" s="214">
        <v>1296268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77</v>
      </c>
      <c r="AV8" s="139"/>
      <c r="AW8" s="139"/>
      <c r="AX8" s="139"/>
      <c r="AY8" s="190" t="s">
        <v>177</v>
      </c>
      <c r="AZ8" s="198"/>
      <c r="BA8" s="198"/>
      <c r="BB8" s="198"/>
      <c r="BC8" s="198"/>
      <c r="BD8" s="198"/>
      <c r="BE8" s="198"/>
      <c r="BF8" s="198"/>
      <c r="BG8" s="198"/>
      <c r="BH8" s="198"/>
      <c r="BI8" s="198"/>
      <c r="BJ8" s="198"/>
      <c r="BK8" s="198"/>
      <c r="BL8" s="198"/>
      <c r="BM8" s="209"/>
      <c r="BN8" s="214">
        <v>81522</v>
      </c>
      <c r="BO8" s="217"/>
      <c r="BP8" s="217"/>
      <c r="BQ8" s="217"/>
      <c r="BR8" s="217"/>
      <c r="BS8" s="217"/>
      <c r="BT8" s="217"/>
      <c r="BU8" s="220"/>
      <c r="BV8" s="214">
        <v>174980</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0.19</v>
      </c>
      <c r="CU8" s="240"/>
      <c r="CV8" s="240"/>
      <c r="CW8" s="240"/>
      <c r="CX8" s="240"/>
      <c r="CY8" s="240"/>
      <c r="CZ8" s="240"/>
      <c r="DA8" s="248"/>
      <c r="DB8" s="232">
        <v>0.2</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1146</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77</v>
      </c>
      <c r="AV9" s="139"/>
      <c r="AW9" s="139"/>
      <c r="AX9" s="139"/>
      <c r="AY9" s="190" t="s">
        <v>79</v>
      </c>
      <c r="AZ9" s="198"/>
      <c r="BA9" s="198"/>
      <c r="BB9" s="198"/>
      <c r="BC9" s="198"/>
      <c r="BD9" s="198"/>
      <c r="BE9" s="198"/>
      <c r="BF9" s="198"/>
      <c r="BG9" s="198"/>
      <c r="BH9" s="198"/>
      <c r="BI9" s="198"/>
      <c r="BJ9" s="198"/>
      <c r="BK9" s="198"/>
      <c r="BL9" s="198"/>
      <c r="BM9" s="209"/>
      <c r="BN9" s="214">
        <v>-93458</v>
      </c>
      <c r="BO9" s="217"/>
      <c r="BP9" s="217"/>
      <c r="BQ9" s="217"/>
      <c r="BR9" s="217"/>
      <c r="BS9" s="217"/>
      <c r="BT9" s="217"/>
      <c r="BU9" s="220"/>
      <c r="BV9" s="214">
        <v>155620</v>
      </c>
      <c r="BW9" s="217"/>
      <c r="BX9" s="217"/>
      <c r="BY9" s="217"/>
      <c r="BZ9" s="217"/>
      <c r="CA9" s="217"/>
      <c r="CB9" s="217"/>
      <c r="CC9" s="220"/>
      <c r="CD9" s="192" t="s">
        <v>75</v>
      </c>
      <c r="CE9" s="111"/>
      <c r="CF9" s="111"/>
      <c r="CG9" s="111"/>
      <c r="CH9" s="111"/>
      <c r="CI9" s="111"/>
      <c r="CJ9" s="111"/>
      <c r="CK9" s="111"/>
      <c r="CL9" s="111"/>
      <c r="CM9" s="111"/>
      <c r="CN9" s="111"/>
      <c r="CO9" s="111"/>
      <c r="CP9" s="111"/>
      <c r="CQ9" s="111"/>
      <c r="CR9" s="111"/>
      <c r="CS9" s="211"/>
      <c r="CT9" s="230">
        <v>16.3</v>
      </c>
      <c r="CU9" s="238"/>
      <c r="CV9" s="238"/>
      <c r="CW9" s="238"/>
      <c r="CX9" s="238"/>
      <c r="CY9" s="238"/>
      <c r="CZ9" s="238"/>
      <c r="DA9" s="246"/>
      <c r="DB9" s="230">
        <v>10.6</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1294</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187</v>
      </c>
      <c r="AV10" s="139"/>
      <c r="AW10" s="139"/>
      <c r="AX10" s="139"/>
      <c r="AY10" s="190" t="s">
        <v>189</v>
      </c>
      <c r="AZ10" s="198"/>
      <c r="BA10" s="198"/>
      <c r="BB10" s="198"/>
      <c r="BC10" s="198"/>
      <c r="BD10" s="198"/>
      <c r="BE10" s="198"/>
      <c r="BF10" s="198"/>
      <c r="BG10" s="198"/>
      <c r="BH10" s="198"/>
      <c r="BI10" s="198"/>
      <c r="BJ10" s="198"/>
      <c r="BK10" s="198"/>
      <c r="BL10" s="198"/>
      <c r="BM10" s="209"/>
      <c r="BN10" s="214">
        <v>3260</v>
      </c>
      <c r="BO10" s="217"/>
      <c r="BP10" s="217"/>
      <c r="BQ10" s="217"/>
      <c r="BR10" s="217"/>
      <c r="BS10" s="217"/>
      <c r="BT10" s="217"/>
      <c r="BU10" s="220"/>
      <c r="BV10" s="214">
        <v>17308</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187</v>
      </c>
      <c r="AV11" s="139"/>
      <c r="AW11" s="139"/>
      <c r="AX11" s="139"/>
      <c r="AY11" s="190" t="s">
        <v>197</v>
      </c>
      <c r="AZ11" s="198"/>
      <c r="BA11" s="198"/>
      <c r="BB11" s="198"/>
      <c r="BC11" s="198"/>
      <c r="BD11" s="198"/>
      <c r="BE11" s="198"/>
      <c r="BF11" s="198"/>
      <c r="BG11" s="198"/>
      <c r="BH11" s="198"/>
      <c r="BI11" s="198"/>
      <c r="BJ11" s="198"/>
      <c r="BK11" s="198"/>
      <c r="BL11" s="198"/>
      <c r="BM11" s="209"/>
      <c r="BN11" s="214">
        <v>46400</v>
      </c>
      <c r="BO11" s="217"/>
      <c r="BP11" s="217"/>
      <c r="BQ11" s="217"/>
      <c r="BR11" s="217"/>
      <c r="BS11" s="217"/>
      <c r="BT11" s="217"/>
      <c r="BU11" s="220"/>
      <c r="BV11" s="214">
        <v>13900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1213</v>
      </c>
      <c r="S12" s="108"/>
      <c r="T12" s="108"/>
      <c r="U12" s="108"/>
      <c r="V12" s="120"/>
      <c r="W12" s="132" t="s">
        <v>5</v>
      </c>
      <c r="X12" s="139"/>
      <c r="Y12" s="139"/>
      <c r="Z12" s="139"/>
      <c r="AA12" s="139"/>
      <c r="AB12" s="144"/>
      <c r="AC12" s="148" t="s">
        <v>111</v>
      </c>
      <c r="AD12" s="155"/>
      <c r="AE12" s="155"/>
      <c r="AF12" s="155"/>
      <c r="AG12" s="158"/>
      <c r="AH12" s="148" t="s">
        <v>205</v>
      </c>
      <c r="AI12" s="155"/>
      <c r="AJ12" s="155"/>
      <c r="AK12" s="155"/>
      <c r="AL12" s="170"/>
      <c r="AM12" s="175" t="s">
        <v>207</v>
      </c>
      <c r="AN12" s="58"/>
      <c r="AO12" s="58"/>
      <c r="AP12" s="58"/>
      <c r="AQ12" s="58"/>
      <c r="AR12" s="58"/>
      <c r="AS12" s="58"/>
      <c r="AT12" s="63"/>
      <c r="AU12" s="182" t="s">
        <v>77</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1204</v>
      </c>
      <c r="S13" s="109"/>
      <c r="T13" s="109"/>
      <c r="U13" s="109"/>
      <c r="V13" s="121"/>
      <c r="W13" s="130" t="s">
        <v>215</v>
      </c>
      <c r="X13" s="56"/>
      <c r="Y13" s="56"/>
      <c r="Z13" s="56"/>
      <c r="AA13" s="56"/>
      <c r="AB13" s="25"/>
      <c r="AC13" s="72">
        <v>195</v>
      </c>
      <c r="AD13" s="80"/>
      <c r="AE13" s="80"/>
      <c r="AF13" s="80"/>
      <c r="AG13" s="84"/>
      <c r="AH13" s="72">
        <v>240</v>
      </c>
      <c r="AI13" s="80"/>
      <c r="AJ13" s="80"/>
      <c r="AK13" s="80"/>
      <c r="AL13" s="118"/>
      <c r="AM13" s="175" t="s">
        <v>216</v>
      </c>
      <c r="AN13" s="58"/>
      <c r="AO13" s="58"/>
      <c r="AP13" s="58"/>
      <c r="AQ13" s="58"/>
      <c r="AR13" s="58"/>
      <c r="AS13" s="58"/>
      <c r="AT13" s="63"/>
      <c r="AU13" s="182" t="s">
        <v>187</v>
      </c>
      <c r="AV13" s="139"/>
      <c r="AW13" s="139"/>
      <c r="AX13" s="139"/>
      <c r="AY13" s="190" t="s">
        <v>218</v>
      </c>
      <c r="AZ13" s="198"/>
      <c r="BA13" s="198"/>
      <c r="BB13" s="198"/>
      <c r="BC13" s="198"/>
      <c r="BD13" s="198"/>
      <c r="BE13" s="198"/>
      <c r="BF13" s="198"/>
      <c r="BG13" s="198"/>
      <c r="BH13" s="198"/>
      <c r="BI13" s="198"/>
      <c r="BJ13" s="198"/>
      <c r="BK13" s="198"/>
      <c r="BL13" s="198"/>
      <c r="BM13" s="209"/>
      <c r="BN13" s="214">
        <v>-43798</v>
      </c>
      <c r="BO13" s="217"/>
      <c r="BP13" s="217"/>
      <c r="BQ13" s="217"/>
      <c r="BR13" s="217"/>
      <c r="BS13" s="217"/>
      <c r="BT13" s="217"/>
      <c r="BU13" s="220"/>
      <c r="BV13" s="214">
        <v>186828</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-2.9</v>
      </c>
      <c r="CU13" s="238"/>
      <c r="CV13" s="238"/>
      <c r="CW13" s="238"/>
      <c r="CX13" s="238"/>
      <c r="CY13" s="238"/>
      <c r="CZ13" s="238"/>
      <c r="DA13" s="246"/>
      <c r="DB13" s="230">
        <v>-4.2</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1222</v>
      </c>
      <c r="S14" s="109"/>
      <c r="T14" s="109"/>
      <c r="U14" s="109"/>
      <c r="V14" s="121"/>
      <c r="W14" s="129"/>
      <c r="X14" s="57"/>
      <c r="Y14" s="57"/>
      <c r="Z14" s="57"/>
      <c r="AA14" s="57"/>
      <c r="AB14" s="24"/>
      <c r="AC14" s="149">
        <v>34.299999999999997</v>
      </c>
      <c r="AD14" s="156"/>
      <c r="AE14" s="156"/>
      <c r="AF14" s="156"/>
      <c r="AG14" s="159"/>
      <c r="AH14" s="149">
        <v>35.6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201</v>
      </c>
      <c r="CU14" s="242"/>
      <c r="CV14" s="242"/>
      <c r="CW14" s="242"/>
      <c r="CX14" s="242"/>
      <c r="CY14" s="242"/>
      <c r="CZ14" s="242"/>
      <c r="DA14" s="250"/>
      <c r="DB14" s="234" t="s">
        <v>201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1215</v>
      </c>
      <c r="S15" s="109"/>
      <c r="T15" s="109"/>
      <c r="U15" s="109"/>
      <c r="V15" s="121"/>
      <c r="W15" s="130" t="s">
        <v>7</v>
      </c>
      <c r="X15" s="56"/>
      <c r="Y15" s="56"/>
      <c r="Z15" s="56"/>
      <c r="AA15" s="56"/>
      <c r="AB15" s="25"/>
      <c r="AC15" s="72">
        <v>92</v>
      </c>
      <c r="AD15" s="80"/>
      <c r="AE15" s="80"/>
      <c r="AF15" s="80"/>
      <c r="AG15" s="84"/>
      <c r="AH15" s="72">
        <v>113</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234508</v>
      </c>
      <c r="BO15" s="216"/>
      <c r="BP15" s="216"/>
      <c r="BQ15" s="216"/>
      <c r="BR15" s="216"/>
      <c r="BS15" s="216"/>
      <c r="BT15" s="216"/>
      <c r="BU15" s="219"/>
      <c r="BV15" s="213">
        <v>220789</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16.2</v>
      </c>
      <c r="AD16" s="156"/>
      <c r="AE16" s="156"/>
      <c r="AF16" s="156"/>
      <c r="AG16" s="159"/>
      <c r="AH16" s="149">
        <v>16.7</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1265073</v>
      </c>
      <c r="BO16" s="217"/>
      <c r="BP16" s="217"/>
      <c r="BQ16" s="217"/>
      <c r="BR16" s="217"/>
      <c r="BS16" s="217"/>
      <c r="BT16" s="217"/>
      <c r="BU16" s="220"/>
      <c r="BV16" s="214">
        <v>1203035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231</v>
      </c>
      <c r="S17" s="110"/>
      <c r="T17" s="110"/>
      <c r="U17" s="110"/>
      <c r="V17" s="122"/>
      <c r="W17" s="130" t="s">
        <v>95</v>
      </c>
      <c r="X17" s="56"/>
      <c r="Y17" s="56"/>
      <c r="Z17" s="56"/>
      <c r="AA17" s="56"/>
      <c r="AB17" s="25"/>
      <c r="AC17" s="72">
        <v>281</v>
      </c>
      <c r="AD17" s="80"/>
      <c r="AE17" s="80"/>
      <c r="AF17" s="80"/>
      <c r="AG17" s="84"/>
      <c r="AH17" s="72">
        <v>322</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288198</v>
      </c>
      <c r="BO17" s="217"/>
      <c r="BP17" s="217"/>
      <c r="BQ17" s="217"/>
      <c r="BR17" s="217"/>
      <c r="BS17" s="217"/>
      <c r="BT17" s="217"/>
      <c r="BU17" s="220"/>
      <c r="BV17" s="214">
        <v>272002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196.73</v>
      </c>
      <c r="M18" s="70"/>
      <c r="N18" s="70"/>
      <c r="O18" s="70"/>
      <c r="P18" s="70"/>
      <c r="Q18" s="70"/>
      <c r="R18" s="102"/>
      <c r="S18" s="102"/>
      <c r="T18" s="102"/>
      <c r="U18" s="102"/>
      <c r="V18" s="123"/>
      <c r="W18" s="131"/>
      <c r="X18" s="138"/>
      <c r="Y18" s="138"/>
      <c r="Z18" s="138"/>
      <c r="AA18" s="138"/>
      <c r="AB18" s="26"/>
      <c r="AC18" s="150">
        <v>49.5</v>
      </c>
      <c r="AD18" s="157"/>
      <c r="AE18" s="157"/>
      <c r="AF18" s="157"/>
      <c r="AG18" s="160"/>
      <c r="AH18" s="150">
        <v>47.7</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1163891</v>
      </c>
      <c r="BO18" s="217"/>
      <c r="BP18" s="217"/>
      <c r="BQ18" s="217"/>
      <c r="BR18" s="217"/>
      <c r="BS18" s="217"/>
      <c r="BT18" s="217"/>
      <c r="BU18" s="220"/>
      <c r="BV18" s="214">
        <v>1018316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73</v>
      </c>
      <c r="C19" s="31"/>
      <c r="D19" s="31"/>
      <c r="E19" s="49"/>
      <c r="F19" s="49"/>
      <c r="G19" s="49"/>
      <c r="H19" s="49"/>
      <c r="I19" s="49"/>
      <c r="J19" s="49"/>
      <c r="K19" s="49"/>
      <c r="L19" s="71">
        <v>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1908634</v>
      </c>
      <c r="BO19" s="217"/>
      <c r="BP19" s="217"/>
      <c r="BQ19" s="217"/>
      <c r="BR19" s="217"/>
      <c r="BS19" s="217"/>
      <c r="BT19" s="217"/>
      <c r="BU19" s="220"/>
      <c r="BV19" s="214">
        <v>1680452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549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246</v>
      </c>
      <c r="R22" s="104"/>
      <c r="S22" s="104"/>
      <c r="T22" s="104"/>
      <c r="U22" s="104"/>
      <c r="V22" s="125"/>
      <c r="W22" s="133" t="s">
        <v>248</v>
      </c>
      <c r="X22" s="33"/>
      <c r="Y22" s="41"/>
      <c r="Z22" s="50" t="s">
        <v>5</v>
      </c>
      <c r="AA22" s="56"/>
      <c r="AB22" s="56"/>
      <c r="AC22" s="56"/>
      <c r="AD22" s="56"/>
      <c r="AE22" s="56"/>
      <c r="AF22" s="56"/>
      <c r="AG22" s="25"/>
      <c r="AH22" s="163" t="s">
        <v>182</v>
      </c>
      <c r="AI22" s="56"/>
      <c r="AJ22" s="56"/>
      <c r="AK22" s="56"/>
      <c r="AL22" s="25"/>
      <c r="AM22" s="163" t="s">
        <v>249</v>
      </c>
      <c r="AN22" s="178"/>
      <c r="AO22" s="178"/>
      <c r="AP22" s="178"/>
      <c r="AQ22" s="178"/>
      <c r="AR22" s="180"/>
      <c r="AS22" s="92" t="s">
        <v>246</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2428839</v>
      </c>
      <c r="BO22" s="216"/>
      <c r="BP22" s="216"/>
      <c r="BQ22" s="216"/>
      <c r="BR22" s="216"/>
      <c r="BS22" s="216"/>
      <c r="BT22" s="216"/>
      <c r="BU22" s="219"/>
      <c r="BV22" s="213">
        <v>2449579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2362239</v>
      </c>
      <c r="BO23" s="217"/>
      <c r="BP23" s="217"/>
      <c r="BQ23" s="217"/>
      <c r="BR23" s="217"/>
      <c r="BS23" s="217"/>
      <c r="BT23" s="217"/>
      <c r="BU23" s="220"/>
      <c r="BV23" s="214">
        <v>2366679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6980</v>
      </c>
      <c r="R24" s="80"/>
      <c r="S24" s="80"/>
      <c r="T24" s="80"/>
      <c r="U24" s="80"/>
      <c r="V24" s="84"/>
      <c r="W24" s="134"/>
      <c r="X24" s="34"/>
      <c r="Y24" s="42"/>
      <c r="Z24" s="52" t="s">
        <v>256</v>
      </c>
      <c r="AA24" s="58"/>
      <c r="AB24" s="58"/>
      <c r="AC24" s="58"/>
      <c r="AD24" s="58"/>
      <c r="AE24" s="58"/>
      <c r="AF24" s="58"/>
      <c r="AG24" s="63"/>
      <c r="AH24" s="72">
        <v>45</v>
      </c>
      <c r="AI24" s="80"/>
      <c r="AJ24" s="80"/>
      <c r="AK24" s="80"/>
      <c r="AL24" s="84"/>
      <c r="AM24" s="72">
        <v>139050</v>
      </c>
      <c r="AN24" s="80"/>
      <c r="AO24" s="80"/>
      <c r="AP24" s="80"/>
      <c r="AQ24" s="80"/>
      <c r="AR24" s="84"/>
      <c r="AS24" s="72">
        <v>3090</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2428839</v>
      </c>
      <c r="BO24" s="217"/>
      <c r="BP24" s="217"/>
      <c r="BQ24" s="217"/>
      <c r="BR24" s="217"/>
      <c r="BS24" s="217"/>
      <c r="BT24" s="217"/>
      <c r="BU24" s="220"/>
      <c r="BV24" s="214">
        <v>2449579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2</v>
      </c>
      <c r="M25" s="80"/>
      <c r="N25" s="80"/>
      <c r="O25" s="80"/>
      <c r="P25" s="84"/>
      <c r="Q25" s="72">
        <v>6070</v>
      </c>
      <c r="R25" s="80"/>
      <c r="S25" s="80"/>
      <c r="T25" s="80"/>
      <c r="U25" s="80"/>
      <c r="V25" s="84"/>
      <c r="W25" s="134"/>
      <c r="X25" s="34"/>
      <c r="Y25" s="42"/>
      <c r="Z25" s="52" t="s">
        <v>261</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2437</v>
      </c>
      <c r="BO25" s="216"/>
      <c r="BP25" s="216"/>
      <c r="BQ25" s="216"/>
      <c r="BR25" s="216"/>
      <c r="BS25" s="216"/>
      <c r="BT25" s="216"/>
      <c r="BU25" s="219"/>
      <c r="BV25" s="213" t="s">
        <v>201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5680</v>
      </c>
      <c r="R26" s="80"/>
      <c r="S26" s="80"/>
      <c r="T26" s="80"/>
      <c r="U26" s="80"/>
      <c r="V26" s="84"/>
      <c r="W26" s="134"/>
      <c r="X26" s="34"/>
      <c r="Y26" s="42"/>
      <c r="Z26" s="52" t="s">
        <v>263</v>
      </c>
      <c r="AA26" s="143"/>
      <c r="AB26" s="143"/>
      <c r="AC26" s="143"/>
      <c r="AD26" s="143"/>
      <c r="AE26" s="143"/>
      <c r="AF26" s="143"/>
      <c r="AG26" s="161"/>
      <c r="AH26" s="72">
        <v>2</v>
      </c>
      <c r="AI26" s="80"/>
      <c r="AJ26" s="80"/>
      <c r="AK26" s="80"/>
      <c r="AL26" s="84"/>
      <c r="AM26" s="72" t="s">
        <v>264</v>
      </c>
      <c r="AN26" s="80"/>
      <c r="AO26" s="80"/>
      <c r="AP26" s="80"/>
      <c r="AQ26" s="80"/>
      <c r="AR26" s="84"/>
      <c r="AS26" s="72" t="s">
        <v>264</v>
      </c>
      <c r="AT26" s="80"/>
      <c r="AU26" s="80"/>
      <c r="AV26" s="80"/>
      <c r="AW26" s="80"/>
      <c r="AX26" s="118"/>
      <c r="AY26" s="192" t="s">
        <v>267</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268</v>
      </c>
      <c r="F27" s="58"/>
      <c r="G27" s="58"/>
      <c r="H27" s="58"/>
      <c r="I27" s="58"/>
      <c r="J27" s="58"/>
      <c r="K27" s="63"/>
      <c r="L27" s="72">
        <v>1</v>
      </c>
      <c r="M27" s="80"/>
      <c r="N27" s="80"/>
      <c r="O27" s="80"/>
      <c r="P27" s="84"/>
      <c r="Q27" s="72">
        <v>3000</v>
      </c>
      <c r="R27" s="80"/>
      <c r="S27" s="80"/>
      <c r="T27" s="80"/>
      <c r="U27" s="80"/>
      <c r="V27" s="84"/>
      <c r="W27" s="134"/>
      <c r="X27" s="34"/>
      <c r="Y27" s="42"/>
      <c r="Z27" s="52" t="s">
        <v>269</v>
      </c>
      <c r="AA27" s="58"/>
      <c r="AB27" s="58"/>
      <c r="AC27" s="58"/>
      <c r="AD27" s="58"/>
      <c r="AE27" s="58"/>
      <c r="AF27" s="58"/>
      <c r="AG27" s="63"/>
      <c r="AH27" s="72" t="s">
        <v>201</v>
      </c>
      <c r="AI27" s="80"/>
      <c r="AJ27" s="80"/>
      <c r="AK27" s="80"/>
      <c r="AL27" s="84"/>
      <c r="AM27" s="72" t="s">
        <v>201</v>
      </c>
      <c r="AN27" s="80"/>
      <c r="AO27" s="80"/>
      <c r="AP27" s="80"/>
      <c r="AQ27" s="80"/>
      <c r="AR27" s="84"/>
      <c r="AS27" s="72" t="s">
        <v>201</v>
      </c>
      <c r="AT27" s="80"/>
      <c r="AU27" s="80"/>
      <c r="AV27" s="80"/>
      <c r="AW27" s="80"/>
      <c r="AX27" s="118"/>
      <c r="AY27" s="193" t="s">
        <v>272</v>
      </c>
      <c r="AZ27" s="200"/>
      <c r="BA27" s="200"/>
      <c r="BB27" s="200"/>
      <c r="BC27" s="200"/>
      <c r="BD27" s="200"/>
      <c r="BE27" s="200"/>
      <c r="BF27" s="200"/>
      <c r="BG27" s="200"/>
      <c r="BH27" s="200"/>
      <c r="BI27" s="200"/>
      <c r="BJ27" s="200"/>
      <c r="BK27" s="200"/>
      <c r="BL27" s="200"/>
      <c r="BM27" s="212"/>
      <c r="BN27" s="215">
        <v>575000</v>
      </c>
      <c r="BO27" s="218"/>
      <c r="BP27" s="218"/>
      <c r="BQ27" s="218"/>
      <c r="BR27" s="218"/>
      <c r="BS27" s="218"/>
      <c r="BT27" s="218"/>
      <c r="BU27" s="221"/>
      <c r="BV27" s="215">
        <v>575000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273</v>
      </c>
      <c r="F28" s="58"/>
      <c r="G28" s="58"/>
      <c r="H28" s="58"/>
      <c r="I28" s="58"/>
      <c r="J28" s="58"/>
      <c r="K28" s="63"/>
      <c r="L28" s="72">
        <v>1</v>
      </c>
      <c r="M28" s="80"/>
      <c r="N28" s="80"/>
      <c r="O28" s="80"/>
      <c r="P28" s="84"/>
      <c r="Q28" s="72">
        <v>2400</v>
      </c>
      <c r="R28" s="80"/>
      <c r="S28" s="80"/>
      <c r="T28" s="80"/>
      <c r="U28" s="80"/>
      <c r="V28" s="84"/>
      <c r="W28" s="134"/>
      <c r="X28" s="34"/>
      <c r="Y28" s="42"/>
      <c r="Z28" s="52" t="s">
        <v>35</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274</v>
      </c>
      <c r="AZ28" s="201"/>
      <c r="BA28" s="201"/>
      <c r="BB28" s="204"/>
      <c r="BC28" s="189" t="s">
        <v>102</v>
      </c>
      <c r="BD28" s="197"/>
      <c r="BE28" s="197"/>
      <c r="BF28" s="197"/>
      <c r="BG28" s="197"/>
      <c r="BH28" s="197"/>
      <c r="BI28" s="197"/>
      <c r="BJ28" s="197"/>
      <c r="BK28" s="197"/>
      <c r="BL28" s="197"/>
      <c r="BM28" s="208"/>
      <c r="BN28" s="213">
        <v>785845</v>
      </c>
      <c r="BO28" s="216"/>
      <c r="BP28" s="216"/>
      <c r="BQ28" s="216"/>
      <c r="BR28" s="216"/>
      <c r="BS28" s="216"/>
      <c r="BT28" s="216"/>
      <c r="BU28" s="219"/>
      <c r="BV28" s="213">
        <v>642585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277</v>
      </c>
      <c r="F29" s="58"/>
      <c r="G29" s="58"/>
      <c r="H29" s="58"/>
      <c r="I29" s="58"/>
      <c r="J29" s="58"/>
      <c r="K29" s="63"/>
      <c r="L29" s="72">
        <v>6</v>
      </c>
      <c r="M29" s="80"/>
      <c r="N29" s="80"/>
      <c r="O29" s="80"/>
      <c r="P29" s="84"/>
      <c r="Q29" s="72">
        <v>2200</v>
      </c>
      <c r="R29" s="80"/>
      <c r="S29" s="80"/>
      <c r="T29" s="80"/>
      <c r="U29" s="80"/>
      <c r="V29" s="84"/>
      <c r="W29" s="135"/>
      <c r="X29" s="140"/>
      <c r="Y29" s="142"/>
      <c r="Z29" s="52" t="s">
        <v>279</v>
      </c>
      <c r="AA29" s="58"/>
      <c r="AB29" s="58"/>
      <c r="AC29" s="58"/>
      <c r="AD29" s="58"/>
      <c r="AE29" s="58"/>
      <c r="AF29" s="58"/>
      <c r="AG29" s="63"/>
      <c r="AH29" s="72">
        <v>45</v>
      </c>
      <c r="AI29" s="80"/>
      <c r="AJ29" s="80"/>
      <c r="AK29" s="80"/>
      <c r="AL29" s="84"/>
      <c r="AM29" s="72">
        <v>139050</v>
      </c>
      <c r="AN29" s="80"/>
      <c r="AO29" s="80"/>
      <c r="AP29" s="80"/>
      <c r="AQ29" s="80"/>
      <c r="AR29" s="84"/>
      <c r="AS29" s="72">
        <v>3090</v>
      </c>
      <c r="AT29" s="80"/>
      <c r="AU29" s="80"/>
      <c r="AV29" s="80"/>
      <c r="AW29" s="80"/>
      <c r="AX29" s="118"/>
      <c r="AY29" s="195"/>
      <c r="AZ29" s="202"/>
      <c r="BA29" s="202"/>
      <c r="BB29" s="205"/>
      <c r="BC29" s="190" t="s">
        <v>280</v>
      </c>
      <c r="BD29" s="198"/>
      <c r="BE29" s="198"/>
      <c r="BF29" s="198"/>
      <c r="BG29" s="198"/>
      <c r="BH29" s="198"/>
      <c r="BI29" s="198"/>
      <c r="BJ29" s="198"/>
      <c r="BK29" s="198"/>
      <c r="BL29" s="198"/>
      <c r="BM29" s="209"/>
      <c r="BN29" s="214">
        <v>465864</v>
      </c>
      <c r="BO29" s="217"/>
      <c r="BP29" s="217"/>
      <c r="BQ29" s="217"/>
      <c r="BR29" s="217"/>
      <c r="BS29" s="217"/>
      <c r="BT29" s="217"/>
      <c r="BU29" s="220"/>
      <c r="BV29" s="214">
        <v>611381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282</v>
      </c>
      <c r="X30" s="141"/>
      <c r="Y30" s="141"/>
      <c r="Z30" s="141"/>
      <c r="AA30" s="141"/>
      <c r="AB30" s="141"/>
      <c r="AC30" s="141"/>
      <c r="AD30" s="141"/>
      <c r="AE30" s="141"/>
      <c r="AF30" s="141"/>
      <c r="AG30" s="162"/>
      <c r="AH30" s="150">
        <v>96.8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76</v>
      </c>
      <c r="BD30" s="199"/>
      <c r="BE30" s="199"/>
      <c r="BF30" s="199"/>
      <c r="BG30" s="199"/>
      <c r="BH30" s="199"/>
      <c r="BI30" s="199"/>
      <c r="BJ30" s="199"/>
      <c r="BK30" s="199"/>
      <c r="BL30" s="199"/>
      <c r="BM30" s="210"/>
      <c r="BN30" s="215">
        <v>1795292</v>
      </c>
      <c r="BO30" s="218"/>
      <c r="BP30" s="218"/>
      <c r="BQ30" s="218"/>
      <c r="BR30" s="218"/>
      <c r="BS30" s="218"/>
      <c r="BT30" s="218"/>
      <c r="BU30" s="221"/>
      <c r="BV30" s="215">
        <v>1708715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285</v>
      </c>
      <c r="AN32" s="111"/>
      <c r="AO32" s="111"/>
      <c r="AP32" s="111"/>
      <c r="AQ32" s="111"/>
      <c r="AR32" s="111"/>
      <c r="AS32" s="111"/>
      <c r="AT32" s="111"/>
      <c r="AU32" s="111"/>
      <c r="AV32" s="111"/>
      <c r="AW32" s="111"/>
      <c r="AX32" s="111"/>
      <c r="AY32" s="111"/>
      <c r="AZ32" s="111"/>
      <c r="BA32" s="111"/>
      <c r="BB32" s="111"/>
      <c r="BC32" s="111"/>
      <c r="BE32" s="111" t="s">
        <v>286</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122</v>
      </c>
      <c r="D33" s="37"/>
      <c r="E33" s="54" t="s">
        <v>290</v>
      </c>
      <c r="F33" s="54"/>
      <c r="G33" s="54"/>
      <c r="H33" s="54"/>
      <c r="I33" s="54"/>
      <c r="J33" s="54"/>
      <c r="K33" s="54"/>
      <c r="L33" s="54"/>
      <c r="M33" s="54"/>
      <c r="N33" s="54"/>
      <c r="O33" s="54"/>
      <c r="P33" s="54"/>
      <c r="Q33" s="54"/>
      <c r="R33" s="54"/>
      <c r="S33" s="54"/>
      <c r="T33" s="54"/>
      <c r="U33" s="37" t="s">
        <v>122</v>
      </c>
      <c r="V33" s="37"/>
      <c r="W33" s="54" t="s">
        <v>290</v>
      </c>
      <c r="X33" s="54"/>
      <c r="Y33" s="54"/>
      <c r="Z33" s="54"/>
      <c r="AA33" s="54"/>
      <c r="AB33" s="54"/>
      <c r="AC33" s="54"/>
      <c r="AD33" s="54"/>
      <c r="AE33" s="54"/>
      <c r="AF33" s="54"/>
      <c r="AG33" s="54"/>
      <c r="AH33" s="54"/>
      <c r="AI33" s="54"/>
      <c r="AJ33" s="54"/>
      <c r="AK33" s="54"/>
      <c r="AL33" s="54"/>
      <c r="AM33" s="37" t="s">
        <v>122</v>
      </c>
      <c r="AN33" s="37"/>
      <c r="AO33" s="54" t="s">
        <v>290</v>
      </c>
      <c r="AP33" s="54"/>
      <c r="AQ33" s="54"/>
      <c r="AR33" s="54"/>
      <c r="AS33" s="54"/>
      <c r="AT33" s="54"/>
      <c r="AU33" s="54"/>
      <c r="AV33" s="54"/>
      <c r="AW33" s="54"/>
      <c r="AX33" s="54"/>
      <c r="AY33" s="54"/>
      <c r="AZ33" s="54"/>
      <c r="BA33" s="54"/>
      <c r="BB33" s="54"/>
      <c r="BC33" s="54"/>
      <c r="BD33" s="37"/>
      <c r="BE33" s="54" t="s">
        <v>291</v>
      </c>
      <c r="BF33" s="54"/>
      <c r="BG33" s="54" t="s">
        <v>168</v>
      </c>
      <c r="BH33" s="54"/>
      <c r="BI33" s="54"/>
      <c r="BJ33" s="54"/>
      <c r="BK33" s="54"/>
      <c r="BL33" s="54"/>
      <c r="BM33" s="54"/>
      <c r="BN33" s="54"/>
      <c r="BO33" s="54"/>
      <c r="BP33" s="54"/>
      <c r="BQ33" s="54"/>
      <c r="BR33" s="54"/>
      <c r="BS33" s="54"/>
      <c r="BT33" s="54"/>
      <c r="BU33" s="54"/>
      <c r="BV33" s="37"/>
      <c r="BW33" s="37" t="s">
        <v>291</v>
      </c>
      <c r="BX33" s="37"/>
      <c r="BY33" s="54" t="s">
        <v>109</v>
      </c>
      <c r="BZ33" s="54"/>
      <c r="CA33" s="54"/>
      <c r="CB33" s="54"/>
      <c r="CC33" s="54"/>
      <c r="CD33" s="54"/>
      <c r="CE33" s="54"/>
      <c r="CF33" s="54"/>
      <c r="CG33" s="54"/>
      <c r="CH33" s="54"/>
      <c r="CI33" s="54"/>
      <c r="CJ33" s="54"/>
      <c r="CK33" s="54"/>
      <c r="CL33" s="54"/>
      <c r="CM33" s="54"/>
      <c r="CN33" s="54"/>
      <c r="CO33" s="37" t="s">
        <v>122</v>
      </c>
      <c r="CP33" s="37"/>
      <c r="CQ33" s="54" t="s">
        <v>293</v>
      </c>
      <c r="CR33" s="54"/>
      <c r="CS33" s="54"/>
      <c r="CT33" s="54"/>
      <c r="CU33" s="54"/>
      <c r="CV33" s="54"/>
      <c r="CW33" s="54"/>
      <c r="CX33" s="54"/>
      <c r="CY33" s="54"/>
      <c r="CZ33" s="54"/>
      <c r="DA33" s="54"/>
      <c r="DB33" s="54"/>
      <c r="DC33" s="54"/>
      <c r="DD33" s="54"/>
      <c r="DE33" s="54"/>
      <c r="DF33" s="54"/>
      <c r="DG33" s="253" t="s">
        <v>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北川村国民健康保険特別会計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5</v>
      </c>
      <c r="BF34" s="38"/>
      <c r="BG34" s="55" t="str">
        <f>IF('各会計、関係団体の財政状況及び健全化判断比率'!B30="","",'各会計、関係団体の財政状況及び健全化判断比率'!B30)</f>
        <v>北川村簡易水道特別会計</v>
      </c>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安芸広域市町村圏特別養護老人ホーム組合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(株)きたがわジャルダン</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北川村代替輸送特別会計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北川村後期高齢者医療特別会計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高知県広域食肉センター事務組合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安芸広域市町村圏事務組合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中芸広域連合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中芸広域連合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こうち人づくり広域連合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高知県市町村総合事務組合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高知県市町村総合事務組合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高知県後期高齢者医療広域連合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15</v>
      </c>
      <c r="BX43" s="38"/>
      <c r="BY43" s="55" t="str">
        <f>IF('各会計、関係団体の財政状況及び健全化判断比率'!B77="","",'各会計、関係団体の財政状況及び健全化判断比率'!B77)</f>
        <v>高知県後期高齢者医療広域連合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294</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F/Mcjll+1Y9KSD5T+w4F1KvK1GFsBdCBuGGbiYQnZsqkh08Q0pEyv7B0W0yrPcahj4AVJoOkeaiXe5L89hoFvA==" saltValue="I8erHLLrsS/Y/qLAMQD8a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16</v>
      </c>
      <c r="F33" s="877" t="s">
        <v>526</v>
      </c>
      <c r="G33" s="880" t="s">
        <v>527</v>
      </c>
      <c r="H33" s="880" t="s">
        <v>528</v>
      </c>
      <c r="I33" s="880" t="s">
        <v>529</v>
      </c>
      <c r="J33" s="883" t="s">
        <v>530</v>
      </c>
      <c r="K33" s="861"/>
      <c r="L33" s="861"/>
      <c r="M33" s="861"/>
      <c r="N33" s="861"/>
      <c r="O33" s="861"/>
      <c r="P33" s="861"/>
    </row>
    <row r="34" spans="1:16" ht="39" customHeight="1">
      <c r="A34" s="861"/>
      <c r="B34" s="863"/>
      <c r="C34" s="869" t="s">
        <v>265</v>
      </c>
      <c r="D34" s="869"/>
      <c r="E34" s="874"/>
      <c r="F34" s="878">
        <v>15.12</v>
      </c>
      <c r="G34" s="881">
        <v>8.09</v>
      </c>
      <c r="H34" s="881">
        <v>1.63</v>
      </c>
      <c r="I34" s="881">
        <v>13.49</v>
      </c>
      <c r="J34" s="884">
        <v>6.12</v>
      </c>
      <c r="K34" s="861"/>
      <c r="L34" s="861"/>
      <c r="M34" s="861"/>
      <c r="N34" s="861"/>
      <c r="O34" s="861"/>
      <c r="P34" s="861"/>
    </row>
    <row r="35" spans="1:16" ht="39" customHeight="1">
      <c r="A35" s="861"/>
      <c r="B35" s="864"/>
      <c r="C35" s="870" t="s">
        <v>284</v>
      </c>
      <c r="D35" s="870"/>
      <c r="E35" s="875"/>
      <c r="F35" s="879">
        <v>2.e-002</v>
      </c>
      <c r="G35" s="882">
        <v>2.e-002</v>
      </c>
      <c r="H35" s="882">
        <v>7.0000000000000007e-002</v>
      </c>
      <c r="I35" s="882">
        <v>9.e-002</v>
      </c>
      <c r="J35" s="885">
        <v>5.e-002</v>
      </c>
      <c r="K35" s="861"/>
      <c r="L35" s="861"/>
      <c r="M35" s="861"/>
      <c r="N35" s="861"/>
      <c r="O35" s="861"/>
      <c r="P35" s="861"/>
    </row>
    <row r="36" spans="1:16" ht="39" customHeight="1">
      <c r="A36" s="861"/>
      <c r="B36" s="864"/>
      <c r="C36" s="870" t="s">
        <v>330</v>
      </c>
      <c r="D36" s="870"/>
      <c r="E36" s="875"/>
      <c r="F36" s="879">
        <v>0.17</v>
      </c>
      <c r="G36" s="882">
        <v>0</v>
      </c>
      <c r="H36" s="882">
        <v>0</v>
      </c>
      <c r="I36" s="882">
        <v>0</v>
      </c>
      <c r="J36" s="885">
        <v>0</v>
      </c>
      <c r="K36" s="861"/>
      <c r="L36" s="861"/>
      <c r="M36" s="861"/>
      <c r="N36" s="861"/>
      <c r="O36" s="861"/>
      <c r="P36" s="861"/>
    </row>
    <row r="37" spans="1:16" ht="39" customHeight="1">
      <c r="A37" s="861"/>
      <c r="B37" s="864"/>
      <c r="C37" s="870" t="s">
        <v>63</v>
      </c>
      <c r="D37" s="870"/>
      <c r="E37" s="875"/>
      <c r="F37" s="879">
        <v>0</v>
      </c>
      <c r="G37" s="882">
        <v>0</v>
      </c>
      <c r="H37" s="882">
        <v>0</v>
      </c>
      <c r="I37" s="882">
        <v>0</v>
      </c>
      <c r="J37" s="885">
        <v>0</v>
      </c>
      <c r="K37" s="861"/>
      <c r="L37" s="861"/>
      <c r="M37" s="861"/>
      <c r="N37" s="861"/>
      <c r="O37" s="861"/>
      <c r="P37" s="861"/>
    </row>
    <row r="38" spans="1:16" ht="39" customHeight="1">
      <c r="A38" s="861"/>
      <c r="B38" s="864"/>
      <c r="C38" s="870" t="s">
        <v>455</v>
      </c>
      <c r="D38" s="870"/>
      <c r="E38" s="875"/>
      <c r="F38" s="879">
        <v>0</v>
      </c>
      <c r="G38" s="882">
        <v>0</v>
      </c>
      <c r="H38" s="882">
        <v>0</v>
      </c>
      <c r="I38" s="882">
        <v>0</v>
      </c>
      <c r="J38" s="885">
        <v>0</v>
      </c>
      <c r="K38" s="861"/>
      <c r="L38" s="861"/>
      <c r="M38" s="861"/>
      <c r="N38" s="861"/>
      <c r="O38" s="861"/>
      <c r="P38" s="861"/>
    </row>
    <row r="39" spans="1:16" ht="39" customHeight="1">
      <c r="A39" s="861"/>
      <c r="B39" s="864"/>
      <c r="C39" s="870"/>
      <c r="D39" s="870"/>
      <c r="E39" s="875"/>
      <c r="F39" s="879"/>
      <c r="G39" s="882"/>
      <c r="H39" s="882"/>
      <c r="I39" s="882"/>
      <c r="J39" s="885"/>
      <c r="K39" s="861"/>
      <c r="L39" s="861"/>
      <c r="M39" s="861"/>
      <c r="N39" s="861"/>
      <c r="O39" s="861"/>
      <c r="P39" s="861"/>
    </row>
    <row r="40" spans="1:16" ht="39" customHeight="1">
      <c r="A40" s="861"/>
      <c r="B40" s="864"/>
      <c r="C40" s="870"/>
      <c r="D40" s="870"/>
      <c r="E40" s="875"/>
      <c r="F40" s="879"/>
      <c r="G40" s="882"/>
      <c r="H40" s="882"/>
      <c r="I40" s="882"/>
      <c r="J40" s="885"/>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534</v>
      </c>
      <c r="D42" s="870"/>
      <c r="E42" s="875"/>
      <c r="F42" s="879" t="s">
        <v>201</v>
      </c>
      <c r="G42" s="882" t="s">
        <v>201</v>
      </c>
      <c r="H42" s="882" t="s">
        <v>201</v>
      </c>
      <c r="I42" s="882" t="s">
        <v>201</v>
      </c>
      <c r="J42" s="885" t="s">
        <v>201</v>
      </c>
      <c r="K42" s="861"/>
      <c r="L42" s="861"/>
      <c r="M42" s="861"/>
      <c r="N42" s="861"/>
      <c r="O42" s="861"/>
      <c r="P42" s="861"/>
    </row>
    <row r="43" spans="1:16" ht="39" customHeight="1">
      <c r="A43" s="861"/>
      <c r="B43" s="866"/>
      <c r="C43" s="871" t="s">
        <v>486</v>
      </c>
      <c r="D43" s="871"/>
      <c r="E43" s="876"/>
      <c r="F43" s="851" t="s">
        <v>201</v>
      </c>
      <c r="G43" s="855" t="s">
        <v>201</v>
      </c>
      <c r="H43" s="855" t="s">
        <v>201</v>
      </c>
      <c r="I43" s="855" t="s">
        <v>201</v>
      </c>
      <c r="J43" s="860" t="s">
        <v>201</v>
      </c>
      <c r="K43" s="861"/>
      <c r="L43" s="861"/>
      <c r="M43" s="861"/>
      <c r="N43" s="861"/>
      <c r="O43" s="861"/>
      <c r="P43" s="861"/>
    </row>
    <row r="44" spans="1:16" ht="39" customHeight="1">
      <c r="A44" s="861"/>
      <c r="B44" s="867" t="s">
        <v>18</v>
      </c>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YXKtVzbXLtnILsWV7OyoJY1SK3ho+m5xoCboZproSEZe24r9H2UgpIgsVP+yNDxOEHC/o/FwyYNpDzX/l/wIuw==" saltValue="ldeBeGC5F3FqtCSdByxJy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22</v>
      </c>
      <c r="P43" s="734"/>
      <c r="Q43" s="734"/>
      <c r="R43" s="734"/>
      <c r="S43" s="734"/>
      <c r="T43" s="734"/>
      <c r="U43" s="734"/>
    </row>
    <row r="44" spans="1:21" ht="30.75" customHeight="1">
      <c r="A44" s="734"/>
      <c r="B44" s="886" t="s">
        <v>23</v>
      </c>
      <c r="C44" s="900"/>
      <c r="D44" s="900"/>
      <c r="E44" s="919"/>
      <c r="F44" s="919"/>
      <c r="G44" s="919"/>
      <c r="H44" s="919"/>
      <c r="I44" s="919"/>
      <c r="J44" s="928" t="s">
        <v>16</v>
      </c>
      <c r="K44" s="936" t="s">
        <v>526</v>
      </c>
      <c r="L44" s="945" t="s">
        <v>527</v>
      </c>
      <c r="M44" s="945" t="s">
        <v>528</v>
      </c>
      <c r="N44" s="945" t="s">
        <v>529</v>
      </c>
      <c r="O44" s="954" t="s">
        <v>530</v>
      </c>
      <c r="P44" s="734"/>
      <c r="Q44" s="734"/>
      <c r="R44" s="734"/>
      <c r="S44" s="734"/>
      <c r="T44" s="734"/>
      <c r="U44" s="734"/>
    </row>
    <row r="45" spans="1:21" ht="30.75" customHeight="1">
      <c r="A45" s="734"/>
      <c r="B45" s="887" t="s">
        <v>27</v>
      </c>
      <c r="C45" s="901"/>
      <c r="D45" s="911"/>
      <c r="E45" s="920" t="s">
        <v>25</v>
      </c>
      <c r="F45" s="920"/>
      <c r="G45" s="920"/>
      <c r="H45" s="920"/>
      <c r="I45" s="920"/>
      <c r="J45" s="929"/>
      <c r="K45" s="937">
        <v>137</v>
      </c>
      <c r="L45" s="946">
        <v>146</v>
      </c>
      <c r="M45" s="946">
        <v>151</v>
      </c>
      <c r="N45" s="946">
        <v>163</v>
      </c>
      <c r="O45" s="955">
        <v>264</v>
      </c>
      <c r="P45" s="734"/>
      <c r="Q45" s="734"/>
      <c r="R45" s="734"/>
      <c r="S45" s="734"/>
      <c r="T45" s="734"/>
      <c r="U45" s="734"/>
    </row>
    <row r="46" spans="1:21" ht="30.75" customHeight="1">
      <c r="A46" s="734"/>
      <c r="B46" s="888"/>
      <c r="C46" s="902"/>
      <c r="D46" s="912"/>
      <c r="E46" s="921" t="s">
        <v>29</v>
      </c>
      <c r="F46" s="921"/>
      <c r="G46" s="921"/>
      <c r="H46" s="921"/>
      <c r="I46" s="921"/>
      <c r="J46" s="930"/>
      <c r="K46" s="938" t="s">
        <v>201</v>
      </c>
      <c r="L46" s="947" t="s">
        <v>201</v>
      </c>
      <c r="M46" s="947" t="s">
        <v>201</v>
      </c>
      <c r="N46" s="947" t="s">
        <v>201</v>
      </c>
      <c r="O46" s="956" t="s">
        <v>201</v>
      </c>
      <c r="P46" s="734"/>
      <c r="Q46" s="734"/>
      <c r="R46" s="734"/>
      <c r="S46" s="734"/>
      <c r="T46" s="734"/>
      <c r="U46" s="734"/>
    </row>
    <row r="47" spans="1:21" ht="30.75" customHeight="1">
      <c r="A47" s="734"/>
      <c r="B47" s="888"/>
      <c r="C47" s="902"/>
      <c r="D47" s="912"/>
      <c r="E47" s="921" t="s">
        <v>33</v>
      </c>
      <c r="F47" s="921"/>
      <c r="G47" s="921"/>
      <c r="H47" s="921"/>
      <c r="I47" s="921"/>
      <c r="J47" s="930"/>
      <c r="K47" s="938" t="s">
        <v>201</v>
      </c>
      <c r="L47" s="947" t="s">
        <v>201</v>
      </c>
      <c r="M47" s="947" t="s">
        <v>201</v>
      </c>
      <c r="N47" s="947" t="s">
        <v>201</v>
      </c>
      <c r="O47" s="956" t="s">
        <v>201</v>
      </c>
      <c r="P47" s="734"/>
      <c r="Q47" s="734"/>
      <c r="R47" s="734"/>
      <c r="S47" s="734"/>
      <c r="T47" s="734"/>
      <c r="U47" s="734"/>
    </row>
    <row r="48" spans="1:21" ht="30.75" customHeight="1">
      <c r="A48" s="734"/>
      <c r="B48" s="888"/>
      <c r="C48" s="902"/>
      <c r="D48" s="912"/>
      <c r="E48" s="921" t="s">
        <v>36</v>
      </c>
      <c r="F48" s="921"/>
      <c r="G48" s="921"/>
      <c r="H48" s="921"/>
      <c r="I48" s="921"/>
      <c r="J48" s="930"/>
      <c r="K48" s="938" t="s">
        <v>201</v>
      </c>
      <c r="L48" s="947" t="s">
        <v>201</v>
      </c>
      <c r="M48" s="947" t="s">
        <v>201</v>
      </c>
      <c r="N48" s="947" t="s">
        <v>201</v>
      </c>
      <c r="O48" s="956">
        <v>1</v>
      </c>
      <c r="P48" s="734"/>
      <c r="Q48" s="734"/>
      <c r="R48" s="734"/>
      <c r="S48" s="734"/>
      <c r="T48" s="734"/>
      <c r="U48" s="734"/>
    </row>
    <row r="49" spans="1:21" ht="30.75" customHeight="1">
      <c r="A49" s="734"/>
      <c r="B49" s="888"/>
      <c r="C49" s="902"/>
      <c r="D49" s="912"/>
      <c r="E49" s="921" t="s">
        <v>0</v>
      </c>
      <c r="F49" s="921"/>
      <c r="G49" s="921"/>
      <c r="H49" s="921"/>
      <c r="I49" s="921"/>
      <c r="J49" s="930"/>
      <c r="K49" s="938">
        <v>19</v>
      </c>
      <c r="L49" s="947">
        <v>17</v>
      </c>
      <c r="M49" s="947">
        <v>12</v>
      </c>
      <c r="N49" s="947">
        <v>2</v>
      </c>
      <c r="O49" s="956">
        <v>2</v>
      </c>
      <c r="P49" s="734"/>
      <c r="Q49" s="734"/>
      <c r="R49" s="734"/>
      <c r="S49" s="734"/>
      <c r="T49" s="734"/>
      <c r="U49" s="734"/>
    </row>
    <row r="50" spans="1:21" ht="30.75" customHeight="1">
      <c r="A50" s="734"/>
      <c r="B50" s="888"/>
      <c r="C50" s="902"/>
      <c r="D50" s="912"/>
      <c r="E50" s="921" t="s">
        <v>41</v>
      </c>
      <c r="F50" s="921"/>
      <c r="G50" s="921"/>
      <c r="H50" s="921"/>
      <c r="I50" s="921"/>
      <c r="J50" s="930"/>
      <c r="K50" s="938" t="s">
        <v>201</v>
      </c>
      <c r="L50" s="947" t="s">
        <v>201</v>
      </c>
      <c r="M50" s="947" t="s">
        <v>201</v>
      </c>
      <c r="N50" s="947" t="s">
        <v>201</v>
      </c>
      <c r="O50" s="956" t="s">
        <v>201</v>
      </c>
      <c r="P50" s="734"/>
      <c r="Q50" s="734"/>
      <c r="R50" s="734"/>
      <c r="S50" s="734"/>
      <c r="T50" s="734"/>
      <c r="U50" s="734"/>
    </row>
    <row r="51" spans="1:21" ht="30.75" customHeight="1">
      <c r="A51" s="734"/>
      <c r="B51" s="889"/>
      <c r="C51" s="903"/>
      <c r="D51" s="913"/>
      <c r="E51" s="921" t="s">
        <v>43</v>
      </c>
      <c r="F51" s="921"/>
      <c r="G51" s="921"/>
      <c r="H51" s="921"/>
      <c r="I51" s="921"/>
      <c r="J51" s="930"/>
      <c r="K51" s="938" t="s">
        <v>201</v>
      </c>
      <c r="L51" s="947" t="s">
        <v>201</v>
      </c>
      <c r="M51" s="947" t="s">
        <v>201</v>
      </c>
      <c r="N51" s="947" t="s">
        <v>201</v>
      </c>
      <c r="O51" s="956" t="s">
        <v>201</v>
      </c>
      <c r="P51" s="734"/>
      <c r="Q51" s="734"/>
      <c r="R51" s="734"/>
      <c r="S51" s="734"/>
      <c r="T51" s="734"/>
      <c r="U51" s="734"/>
    </row>
    <row r="52" spans="1:21" ht="30.75" customHeight="1">
      <c r="A52" s="734"/>
      <c r="B52" s="890" t="s">
        <v>47</v>
      </c>
      <c r="C52" s="904"/>
      <c r="D52" s="913"/>
      <c r="E52" s="921" t="s">
        <v>49</v>
      </c>
      <c r="F52" s="921"/>
      <c r="G52" s="921"/>
      <c r="H52" s="921"/>
      <c r="I52" s="921"/>
      <c r="J52" s="930"/>
      <c r="K52" s="938">
        <v>206</v>
      </c>
      <c r="L52" s="947">
        <v>207</v>
      </c>
      <c r="M52" s="947">
        <v>204</v>
      </c>
      <c r="N52" s="947">
        <v>208</v>
      </c>
      <c r="O52" s="956">
        <v>276</v>
      </c>
      <c r="P52" s="734"/>
      <c r="Q52" s="734"/>
      <c r="R52" s="734"/>
      <c r="S52" s="734"/>
      <c r="T52" s="734"/>
      <c r="U52" s="734"/>
    </row>
    <row r="53" spans="1:21" ht="30.75" customHeight="1">
      <c r="A53" s="734"/>
      <c r="B53" s="891" t="s">
        <v>51</v>
      </c>
      <c r="C53" s="905"/>
      <c r="D53" s="914"/>
      <c r="E53" s="922" t="s">
        <v>54</v>
      </c>
      <c r="F53" s="922"/>
      <c r="G53" s="922"/>
      <c r="H53" s="922"/>
      <c r="I53" s="922"/>
      <c r="J53" s="931"/>
      <c r="K53" s="939">
        <v>-50</v>
      </c>
      <c r="L53" s="948">
        <v>-44</v>
      </c>
      <c r="M53" s="948">
        <v>-41</v>
      </c>
      <c r="N53" s="948">
        <v>-43</v>
      </c>
      <c r="O53" s="957">
        <v>-9</v>
      </c>
      <c r="P53" s="734"/>
      <c r="Q53" s="734"/>
      <c r="R53" s="734"/>
      <c r="S53" s="734"/>
      <c r="T53" s="734"/>
      <c r="U53" s="734"/>
    </row>
    <row r="54" spans="1:21" ht="24" customHeight="1">
      <c r="A54" s="734"/>
      <c r="B54" s="892" t="s">
        <v>61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t="s">
        <v>64</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6</v>
      </c>
      <c r="C56" s="906"/>
      <c r="D56" s="906"/>
      <c r="E56" s="906"/>
      <c r="F56" s="906"/>
      <c r="G56" s="906"/>
      <c r="H56" s="906"/>
      <c r="I56" s="906"/>
      <c r="J56" s="906"/>
      <c r="K56" s="940"/>
      <c r="L56" s="940"/>
      <c r="M56" s="940"/>
      <c r="N56" s="940"/>
      <c r="O56" s="958" t="s">
        <v>535</v>
      </c>
      <c r="P56" s="734"/>
      <c r="Q56" s="734"/>
      <c r="R56" s="734"/>
      <c r="S56" s="734"/>
      <c r="T56" s="734"/>
      <c r="U56" s="734"/>
    </row>
    <row r="57" spans="1:21" ht="31.5" customHeight="1">
      <c r="A57" s="734"/>
      <c r="B57" s="894"/>
      <c r="C57" s="907"/>
      <c r="D57" s="907"/>
      <c r="E57" s="923"/>
      <c r="F57" s="923"/>
      <c r="G57" s="923"/>
      <c r="H57" s="923"/>
      <c r="I57" s="923"/>
      <c r="J57" s="932" t="s">
        <v>16</v>
      </c>
      <c r="K57" s="941" t="s">
        <v>526</v>
      </c>
      <c r="L57" s="949" t="s">
        <v>527</v>
      </c>
      <c r="M57" s="949" t="s">
        <v>528</v>
      </c>
      <c r="N57" s="949" t="s">
        <v>529</v>
      </c>
      <c r="O57" s="959" t="s">
        <v>530</v>
      </c>
      <c r="P57" s="734"/>
      <c r="Q57" s="734"/>
      <c r="R57" s="734"/>
      <c r="S57" s="734"/>
      <c r="T57" s="734"/>
      <c r="U57" s="734"/>
    </row>
    <row r="58" spans="1:21" ht="31.5" customHeight="1">
      <c r="B58" s="895" t="s">
        <v>66</v>
      </c>
      <c r="C58" s="908"/>
      <c r="D58" s="915" t="s">
        <v>68</v>
      </c>
      <c r="E58" s="924"/>
      <c r="F58" s="924"/>
      <c r="G58" s="924"/>
      <c r="H58" s="924"/>
      <c r="I58" s="924"/>
      <c r="J58" s="933"/>
      <c r="K58" s="942"/>
      <c r="L58" s="950"/>
      <c r="M58" s="950"/>
      <c r="N58" s="950"/>
      <c r="O58" s="960"/>
    </row>
    <row r="59" spans="1:21" ht="31.5" customHeight="1">
      <c r="B59" s="896"/>
      <c r="C59" s="909"/>
      <c r="D59" s="916" t="s">
        <v>13</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48</v>
      </c>
      <c r="E61" s="927"/>
      <c r="F61" s="927"/>
      <c r="G61" s="927"/>
      <c r="H61" s="927"/>
      <c r="I61" s="927"/>
      <c r="J61" s="927"/>
      <c r="K61" s="927"/>
      <c r="L61" s="927"/>
      <c r="M61" s="927"/>
      <c r="N61" s="927"/>
      <c r="O61" s="927"/>
    </row>
    <row r="62" spans="1:21" ht="24" customHeight="1">
      <c r="B62" s="899"/>
      <c r="C62" s="899"/>
      <c r="D62" s="918" t="s">
        <v>42</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7QCjRcJ+iRCUONGrwXBAhMOzfA8OhyZiVNdRi3YRxxsRP3ZSc/ZJcsGBU+cwSj7pEUK08/z/wnskUerK4MqBQ==" saltValue="EDWuK15z5YmfdM3yVbT84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22</v>
      </c>
    </row>
    <row r="40" spans="2:13" ht="27.75" customHeight="1">
      <c r="B40" s="886" t="s">
        <v>23</v>
      </c>
      <c r="C40" s="900"/>
      <c r="D40" s="900"/>
      <c r="E40" s="919"/>
      <c r="F40" s="919"/>
      <c r="G40" s="919"/>
      <c r="H40" s="928" t="s">
        <v>16</v>
      </c>
      <c r="I40" s="936" t="s">
        <v>526</v>
      </c>
      <c r="J40" s="945" t="s">
        <v>527</v>
      </c>
      <c r="K40" s="945" t="s">
        <v>528</v>
      </c>
      <c r="L40" s="945" t="s">
        <v>529</v>
      </c>
      <c r="M40" s="978" t="s">
        <v>530</v>
      </c>
    </row>
    <row r="41" spans="2:13" ht="27.75" customHeight="1">
      <c r="B41" s="887" t="s">
        <v>38</v>
      </c>
      <c r="C41" s="901"/>
      <c r="D41" s="911"/>
      <c r="E41" s="967" t="s">
        <v>72</v>
      </c>
      <c r="F41" s="967"/>
      <c r="G41" s="967"/>
      <c r="H41" s="973"/>
      <c r="I41" s="937">
        <v>2175</v>
      </c>
      <c r="J41" s="946">
        <v>2295</v>
      </c>
      <c r="K41" s="946">
        <v>2369</v>
      </c>
      <c r="L41" s="946">
        <v>2450</v>
      </c>
      <c r="M41" s="955">
        <v>2429</v>
      </c>
    </row>
    <row r="42" spans="2:13" ht="27.75" customHeight="1">
      <c r="B42" s="888"/>
      <c r="C42" s="902"/>
      <c r="D42" s="912"/>
      <c r="E42" s="968" t="s">
        <v>78</v>
      </c>
      <c r="F42" s="968"/>
      <c r="G42" s="968"/>
      <c r="H42" s="974"/>
      <c r="I42" s="938">
        <v>2</v>
      </c>
      <c r="J42" s="947">
        <v>17</v>
      </c>
      <c r="K42" s="947">
        <v>7</v>
      </c>
      <c r="L42" s="947">
        <v>7</v>
      </c>
      <c r="M42" s="956">
        <v>2</v>
      </c>
    </row>
    <row r="43" spans="2:13" ht="27.75" customHeight="1">
      <c r="B43" s="888"/>
      <c r="C43" s="902"/>
      <c r="D43" s="912"/>
      <c r="E43" s="968" t="s">
        <v>80</v>
      </c>
      <c r="F43" s="968"/>
      <c r="G43" s="968"/>
      <c r="H43" s="974"/>
      <c r="I43" s="938">
        <v>5</v>
      </c>
      <c r="J43" s="947" t="s">
        <v>201</v>
      </c>
      <c r="K43" s="947" t="s">
        <v>201</v>
      </c>
      <c r="L43" s="947" t="s">
        <v>201</v>
      </c>
      <c r="M43" s="956" t="s">
        <v>201</v>
      </c>
    </row>
    <row r="44" spans="2:13" ht="27.75" customHeight="1">
      <c r="B44" s="888"/>
      <c r="C44" s="902"/>
      <c r="D44" s="912"/>
      <c r="E44" s="968" t="s">
        <v>19</v>
      </c>
      <c r="F44" s="968"/>
      <c r="G44" s="968"/>
      <c r="H44" s="974"/>
      <c r="I44" s="938">
        <v>34</v>
      </c>
      <c r="J44" s="947">
        <v>17</v>
      </c>
      <c r="K44" s="947">
        <v>4</v>
      </c>
      <c r="L44" s="947">
        <v>2</v>
      </c>
      <c r="M44" s="956" t="s">
        <v>201</v>
      </c>
    </row>
    <row r="45" spans="2:13" ht="27.75" customHeight="1">
      <c r="B45" s="888"/>
      <c r="C45" s="902"/>
      <c r="D45" s="912"/>
      <c r="E45" s="968" t="s">
        <v>83</v>
      </c>
      <c r="F45" s="968"/>
      <c r="G45" s="968"/>
      <c r="H45" s="974"/>
      <c r="I45" s="938">
        <v>324</v>
      </c>
      <c r="J45" s="947">
        <v>339</v>
      </c>
      <c r="K45" s="947">
        <v>342</v>
      </c>
      <c r="L45" s="947">
        <v>359</v>
      </c>
      <c r="M45" s="956">
        <v>375</v>
      </c>
    </row>
    <row r="46" spans="2:13" ht="27.75" customHeight="1">
      <c r="B46" s="888"/>
      <c r="C46" s="902"/>
      <c r="D46" s="913"/>
      <c r="E46" s="968" t="s">
        <v>82</v>
      </c>
      <c r="F46" s="968"/>
      <c r="G46" s="968"/>
      <c r="H46" s="974"/>
      <c r="I46" s="938" t="s">
        <v>201</v>
      </c>
      <c r="J46" s="947" t="s">
        <v>201</v>
      </c>
      <c r="K46" s="947" t="s">
        <v>201</v>
      </c>
      <c r="L46" s="947" t="s">
        <v>201</v>
      </c>
      <c r="M46" s="956" t="s">
        <v>201</v>
      </c>
    </row>
    <row r="47" spans="2:13" ht="27.75" customHeight="1">
      <c r="B47" s="888"/>
      <c r="C47" s="902"/>
      <c r="D47" s="965"/>
      <c r="E47" s="969" t="s">
        <v>85</v>
      </c>
      <c r="F47" s="972"/>
      <c r="G47" s="972"/>
      <c r="H47" s="975"/>
      <c r="I47" s="938" t="s">
        <v>201</v>
      </c>
      <c r="J47" s="947" t="s">
        <v>201</v>
      </c>
      <c r="K47" s="947" t="s">
        <v>201</v>
      </c>
      <c r="L47" s="947" t="s">
        <v>201</v>
      </c>
      <c r="M47" s="956" t="s">
        <v>201</v>
      </c>
    </row>
    <row r="48" spans="2:13" ht="27.75" customHeight="1">
      <c r="B48" s="888"/>
      <c r="C48" s="902"/>
      <c r="D48" s="912"/>
      <c r="E48" s="968" t="s">
        <v>56</v>
      </c>
      <c r="F48" s="968"/>
      <c r="G48" s="968"/>
      <c r="H48" s="974"/>
      <c r="I48" s="938" t="s">
        <v>201</v>
      </c>
      <c r="J48" s="947" t="s">
        <v>201</v>
      </c>
      <c r="K48" s="947" t="s">
        <v>201</v>
      </c>
      <c r="L48" s="947" t="s">
        <v>201</v>
      </c>
      <c r="M48" s="956" t="s">
        <v>201</v>
      </c>
    </row>
    <row r="49" spans="2:13" ht="27.75" customHeight="1">
      <c r="B49" s="889"/>
      <c r="C49" s="903"/>
      <c r="D49" s="912"/>
      <c r="E49" s="968" t="s">
        <v>89</v>
      </c>
      <c r="F49" s="968"/>
      <c r="G49" s="968"/>
      <c r="H49" s="974"/>
      <c r="I49" s="938" t="s">
        <v>201</v>
      </c>
      <c r="J49" s="947" t="s">
        <v>201</v>
      </c>
      <c r="K49" s="947" t="s">
        <v>201</v>
      </c>
      <c r="L49" s="947" t="s">
        <v>201</v>
      </c>
      <c r="M49" s="956" t="s">
        <v>201</v>
      </c>
    </row>
    <row r="50" spans="2:13" ht="27.75" customHeight="1">
      <c r="B50" s="963" t="s">
        <v>91</v>
      </c>
      <c r="C50" s="964"/>
      <c r="D50" s="966"/>
      <c r="E50" s="968" t="s">
        <v>92</v>
      </c>
      <c r="F50" s="968"/>
      <c r="G50" s="968"/>
      <c r="H50" s="974"/>
      <c r="I50" s="938">
        <v>3186</v>
      </c>
      <c r="J50" s="947">
        <v>3169</v>
      </c>
      <c r="K50" s="947">
        <v>3291</v>
      </c>
      <c r="L50" s="947">
        <v>3347</v>
      </c>
      <c r="M50" s="956">
        <v>3540</v>
      </c>
    </row>
    <row r="51" spans="2:13" ht="27.75" customHeight="1">
      <c r="B51" s="888"/>
      <c r="C51" s="902"/>
      <c r="D51" s="912"/>
      <c r="E51" s="968" t="s">
        <v>94</v>
      </c>
      <c r="F51" s="968"/>
      <c r="G51" s="968"/>
      <c r="H51" s="974"/>
      <c r="I51" s="938" t="s">
        <v>201</v>
      </c>
      <c r="J51" s="947" t="s">
        <v>201</v>
      </c>
      <c r="K51" s="947" t="s">
        <v>201</v>
      </c>
      <c r="L51" s="947" t="s">
        <v>201</v>
      </c>
      <c r="M51" s="956" t="s">
        <v>201</v>
      </c>
    </row>
    <row r="52" spans="2:13" ht="27.75" customHeight="1">
      <c r="B52" s="889"/>
      <c r="C52" s="903"/>
      <c r="D52" s="912"/>
      <c r="E52" s="968" t="s">
        <v>45</v>
      </c>
      <c r="F52" s="968"/>
      <c r="G52" s="968"/>
      <c r="H52" s="974"/>
      <c r="I52" s="938">
        <v>2466</v>
      </c>
      <c r="J52" s="947">
        <v>2494</v>
      </c>
      <c r="K52" s="947">
        <v>2493</v>
      </c>
      <c r="L52" s="947">
        <v>2494</v>
      </c>
      <c r="M52" s="956">
        <v>2437</v>
      </c>
    </row>
    <row r="53" spans="2:13" ht="27.75" customHeight="1">
      <c r="B53" s="891" t="s">
        <v>51</v>
      </c>
      <c r="C53" s="905"/>
      <c r="D53" s="914"/>
      <c r="E53" s="970" t="s">
        <v>98</v>
      </c>
      <c r="F53" s="970"/>
      <c r="G53" s="970"/>
      <c r="H53" s="976"/>
      <c r="I53" s="939">
        <v>-3112</v>
      </c>
      <c r="J53" s="948">
        <v>-2996</v>
      </c>
      <c r="K53" s="948">
        <v>-3061</v>
      </c>
      <c r="L53" s="948">
        <v>-3023</v>
      </c>
      <c r="M53" s="957">
        <v>-3169</v>
      </c>
    </row>
    <row r="54" spans="2:13" ht="27.75" customHeight="1">
      <c r="B54" s="892" t="s">
        <v>71</v>
      </c>
      <c r="C54" s="867"/>
      <c r="D54" s="867"/>
      <c r="E54" s="971"/>
      <c r="F54" s="971"/>
      <c r="G54" s="971"/>
      <c r="H54" s="971"/>
      <c r="I54" s="977"/>
      <c r="J54" s="977"/>
      <c r="K54" s="977"/>
      <c r="L54" s="977"/>
      <c r="M54" s="977"/>
    </row>
    <row r="55" spans="2:13"/>
  </sheetData>
  <sheetProtection algorithmName="SHA-512" hashValue="mtF8FQk9+ahZkQ4hslIYikTseSO0cRfNIx3a5ZDu4Ret/NDd0yzQ8MvSV86n7Kkc2Mu9KYo15Hdi7pqlD+3w2Q==" saltValue="xT50cATSokYdTzXhHE/DJ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5</v>
      </c>
      <c r="C54" s="985"/>
      <c r="D54" s="985"/>
      <c r="E54" s="994" t="s">
        <v>16</v>
      </c>
      <c r="F54" s="1001" t="s">
        <v>528</v>
      </c>
      <c r="G54" s="1001" t="s">
        <v>529</v>
      </c>
      <c r="H54" s="1009" t="s">
        <v>530</v>
      </c>
    </row>
    <row r="55" spans="2:8" ht="52.5" customHeight="1">
      <c r="B55" s="980"/>
      <c r="C55" s="986" t="s">
        <v>102</v>
      </c>
      <c r="D55" s="986"/>
      <c r="E55" s="995"/>
      <c r="F55" s="1002">
        <v>625</v>
      </c>
      <c r="G55" s="1002">
        <v>643</v>
      </c>
      <c r="H55" s="1010">
        <v>786</v>
      </c>
    </row>
    <row r="56" spans="2:8" ht="52.5" customHeight="1">
      <c r="B56" s="981"/>
      <c r="C56" s="987" t="s">
        <v>105</v>
      </c>
      <c r="D56" s="987"/>
      <c r="E56" s="996"/>
      <c r="F56" s="1003">
        <v>608</v>
      </c>
      <c r="G56" s="1003">
        <v>611</v>
      </c>
      <c r="H56" s="1011">
        <v>466</v>
      </c>
    </row>
    <row r="57" spans="2:8" ht="53.25" customHeight="1">
      <c r="B57" s="981"/>
      <c r="C57" s="988" t="s">
        <v>76</v>
      </c>
      <c r="D57" s="988"/>
      <c r="E57" s="997"/>
      <c r="F57" s="1004">
        <v>1699</v>
      </c>
      <c r="G57" s="1004">
        <v>1709</v>
      </c>
      <c r="H57" s="1012">
        <v>1795</v>
      </c>
    </row>
    <row r="58" spans="2:8" ht="45.75" customHeight="1">
      <c r="B58" s="982"/>
      <c r="C58" s="989" t="s">
        <v>117</v>
      </c>
      <c r="D58" s="992"/>
      <c r="E58" s="998"/>
      <c r="F58" s="1005">
        <v>837</v>
      </c>
      <c r="G58" s="1005">
        <v>839</v>
      </c>
      <c r="H58" s="1013">
        <v>840</v>
      </c>
    </row>
    <row r="59" spans="2:8" ht="45.75" customHeight="1">
      <c r="B59" s="982"/>
      <c r="C59" s="989" t="s">
        <v>62</v>
      </c>
      <c r="D59" s="992"/>
      <c r="E59" s="998"/>
      <c r="F59" s="1005">
        <v>248</v>
      </c>
      <c r="G59" s="1005">
        <v>248</v>
      </c>
      <c r="H59" s="1013">
        <v>248</v>
      </c>
    </row>
    <row r="60" spans="2:8" ht="45.75" customHeight="1">
      <c r="B60" s="982"/>
      <c r="C60" s="989" t="s">
        <v>544</v>
      </c>
      <c r="D60" s="992"/>
      <c r="E60" s="998"/>
      <c r="F60" s="1005">
        <v>180</v>
      </c>
      <c r="G60" s="1005">
        <v>185</v>
      </c>
      <c r="H60" s="1013">
        <v>232</v>
      </c>
    </row>
    <row r="61" spans="2:8" ht="45.75" customHeight="1">
      <c r="B61" s="982"/>
      <c r="C61" s="989" t="s">
        <v>545</v>
      </c>
      <c r="D61" s="992"/>
      <c r="E61" s="998"/>
      <c r="F61" s="1005">
        <v>145</v>
      </c>
      <c r="G61" s="1005">
        <v>133</v>
      </c>
      <c r="H61" s="1013">
        <v>133</v>
      </c>
    </row>
    <row r="62" spans="2:8" ht="45.75" customHeight="1">
      <c r="B62" s="983"/>
      <c r="C62" s="990" t="s">
        <v>546</v>
      </c>
      <c r="D62" s="993"/>
      <c r="E62" s="999"/>
      <c r="F62" s="1006">
        <v>85</v>
      </c>
      <c r="G62" s="1006">
        <v>85</v>
      </c>
      <c r="H62" s="1014">
        <v>85</v>
      </c>
    </row>
    <row r="63" spans="2:8" ht="52.5" customHeight="1">
      <c r="B63" s="984"/>
      <c r="C63" s="991" t="s">
        <v>107</v>
      </c>
      <c r="D63" s="991"/>
      <c r="E63" s="1000"/>
      <c r="F63" s="1007">
        <v>2932</v>
      </c>
      <c r="G63" s="1007">
        <v>2963</v>
      </c>
      <c r="H63" s="1015">
        <v>3047</v>
      </c>
    </row>
    <row r="64" spans="2:8"/>
  </sheetData>
  <sheetProtection algorithmName="SHA-512" hashValue="aiw5LXCtChjYTV5WTCdsNNKxtO68WFRSydnYRfkSS4Ba4AI1zAgcI41w6rFlRQAuZVCFMXdsMoOugeFKvtRSGQ==" saltValue="vb7Eq+CcfGcchWqYX7SIG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c r="DD19" s="829"/>
      <c r="DE19" s="829"/>
    </row>
    <row r="20" spans="1:109">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c r="B40" s="1021"/>
      <c r="DD40" s="1021"/>
      <c r="DE40" s="829"/>
    </row>
    <row r="41" spans="2:109" ht="17.25">
      <c r="B41" s="730" t="s">
        <v>549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c r="B42" s="728"/>
      <c r="G42" s="1025"/>
      <c r="I42" s="1016"/>
      <c r="J42" s="1016"/>
      <c r="K42" s="1016"/>
      <c r="AM42" s="1025"/>
      <c r="AN42" s="1025" t="s">
        <v>550</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504</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c r="B49" s="728"/>
      <c r="AN49" s="363" t="s">
        <v>167</v>
      </c>
    </row>
    <row r="50" spans="1:109">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526</v>
      </c>
      <c r="BQ50" s="1050"/>
      <c r="BR50" s="1050"/>
      <c r="BS50" s="1050"/>
      <c r="BT50" s="1050"/>
      <c r="BU50" s="1050"/>
      <c r="BV50" s="1050"/>
      <c r="BW50" s="1050"/>
      <c r="BX50" s="1050" t="s">
        <v>527</v>
      </c>
      <c r="BY50" s="1050"/>
      <c r="BZ50" s="1050"/>
      <c r="CA50" s="1050"/>
      <c r="CB50" s="1050"/>
      <c r="CC50" s="1050"/>
      <c r="CD50" s="1050"/>
      <c r="CE50" s="1050"/>
      <c r="CF50" s="1050" t="s">
        <v>528</v>
      </c>
      <c r="CG50" s="1050"/>
      <c r="CH50" s="1050"/>
      <c r="CI50" s="1050"/>
      <c r="CJ50" s="1050"/>
      <c r="CK50" s="1050"/>
      <c r="CL50" s="1050"/>
      <c r="CM50" s="1050"/>
      <c r="CN50" s="1050" t="s">
        <v>529</v>
      </c>
      <c r="CO50" s="1050"/>
      <c r="CP50" s="1050"/>
      <c r="CQ50" s="1050"/>
      <c r="CR50" s="1050"/>
      <c r="CS50" s="1050"/>
      <c r="CT50" s="1050"/>
      <c r="CU50" s="1050"/>
      <c r="CV50" s="1050" t="s">
        <v>530</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551</v>
      </c>
      <c r="AO51" s="1049"/>
      <c r="AP51" s="1049"/>
      <c r="AQ51" s="1049"/>
      <c r="AR51" s="1049"/>
      <c r="AS51" s="1049"/>
      <c r="AT51" s="1049"/>
      <c r="AU51" s="1049"/>
      <c r="AV51" s="1049"/>
      <c r="AW51" s="1049"/>
      <c r="AX51" s="1049"/>
      <c r="AY51" s="1049"/>
      <c r="AZ51" s="1049"/>
      <c r="BA51" s="1049"/>
      <c r="BB51" s="1049" t="s">
        <v>552</v>
      </c>
      <c r="BC51" s="1049"/>
      <c r="BD51" s="1049"/>
      <c r="BE51" s="1049"/>
      <c r="BF51" s="1049"/>
      <c r="BG51" s="1049"/>
      <c r="BH51" s="1049"/>
      <c r="BI51" s="1049"/>
      <c r="BJ51" s="1049"/>
      <c r="BK51" s="1049"/>
      <c r="BL51" s="1049"/>
      <c r="BM51" s="1049"/>
      <c r="BN51" s="1049"/>
      <c r="BO51" s="1049"/>
      <c r="BP51" s="1054"/>
      <c r="BQ51" s="1054"/>
      <c r="BR51" s="1054"/>
      <c r="BS51" s="1054"/>
      <c r="BT51" s="1054"/>
      <c r="BU51" s="1054"/>
      <c r="BV51" s="1054"/>
      <c r="BW51" s="1054"/>
      <c r="BX51" s="1054"/>
      <c r="BY51" s="1054"/>
      <c r="BZ51" s="1054"/>
      <c r="CA51" s="1054"/>
      <c r="CB51" s="1054"/>
      <c r="CC51" s="1054"/>
      <c r="CD51" s="1054"/>
      <c r="CE51" s="1054"/>
      <c r="CF51" s="1054"/>
      <c r="CG51" s="1054"/>
      <c r="CH51" s="1054"/>
      <c r="CI51" s="1054"/>
      <c r="CJ51" s="1054"/>
      <c r="CK51" s="1054"/>
      <c r="CL51" s="1054"/>
      <c r="CM51" s="1054"/>
      <c r="CN51" s="1054"/>
      <c r="CO51" s="1054"/>
      <c r="CP51" s="1054"/>
      <c r="CQ51" s="1054"/>
      <c r="CR51" s="1054"/>
      <c r="CS51" s="1054"/>
      <c r="CT51" s="1054"/>
      <c r="CU51" s="1054"/>
      <c r="CV51" s="1054"/>
      <c r="CW51" s="1054"/>
      <c r="CX51" s="1054"/>
      <c r="CY51" s="1054"/>
      <c r="CZ51" s="1054"/>
      <c r="DA51" s="1054"/>
      <c r="DB51" s="1054"/>
      <c r="DC51" s="1054"/>
    </row>
    <row r="52" spans="1:109">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162</v>
      </c>
      <c r="BC53" s="1049"/>
      <c r="BD53" s="1049"/>
      <c r="BE53" s="1049"/>
      <c r="BF53" s="1049"/>
      <c r="BG53" s="1049"/>
      <c r="BH53" s="1049"/>
      <c r="BI53" s="1049"/>
      <c r="BJ53" s="1049"/>
      <c r="BK53" s="1049"/>
      <c r="BL53" s="1049"/>
      <c r="BM53" s="1049"/>
      <c r="BN53" s="1049"/>
      <c r="BO53" s="1049"/>
      <c r="BP53" s="1054">
        <v>66.3</v>
      </c>
      <c r="BQ53" s="1054"/>
      <c r="BR53" s="1054"/>
      <c r="BS53" s="1054"/>
      <c r="BT53" s="1054"/>
      <c r="BU53" s="1054"/>
      <c r="BV53" s="1054"/>
      <c r="BW53" s="1054"/>
      <c r="BX53" s="1054">
        <v>66.900000000000006</v>
      </c>
      <c r="BY53" s="1054"/>
      <c r="BZ53" s="1054"/>
      <c r="CA53" s="1054"/>
      <c r="CB53" s="1054"/>
      <c r="CC53" s="1054"/>
      <c r="CD53" s="1054"/>
      <c r="CE53" s="1054"/>
      <c r="CF53" s="1054">
        <v>67.400000000000006</v>
      </c>
      <c r="CG53" s="1054"/>
      <c r="CH53" s="1054"/>
      <c r="CI53" s="1054"/>
      <c r="CJ53" s="1054"/>
      <c r="CK53" s="1054"/>
      <c r="CL53" s="1054"/>
      <c r="CM53" s="1054"/>
      <c r="CN53" s="1054">
        <v>68</v>
      </c>
      <c r="CO53" s="1054"/>
      <c r="CP53" s="1054"/>
      <c r="CQ53" s="1054"/>
      <c r="CR53" s="1054"/>
      <c r="CS53" s="1054"/>
      <c r="CT53" s="1054"/>
      <c r="CU53" s="1054"/>
      <c r="CV53" s="1054">
        <v>68.2</v>
      </c>
      <c r="CW53" s="1054"/>
      <c r="CX53" s="1054"/>
      <c r="CY53" s="1054"/>
      <c r="CZ53" s="1054"/>
      <c r="DA53" s="1054"/>
      <c r="DB53" s="1054"/>
      <c r="DC53" s="1054"/>
    </row>
    <row r="54" spans="1:109">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c r="A55" s="1016"/>
      <c r="B55" s="728"/>
      <c r="G55" s="1026"/>
      <c r="H55" s="1026"/>
      <c r="I55" s="1026"/>
      <c r="J55" s="1026"/>
      <c r="K55" s="1035"/>
      <c r="L55" s="1035"/>
      <c r="M55" s="1035"/>
      <c r="N55" s="1035"/>
      <c r="AN55" s="1050" t="s">
        <v>515</v>
      </c>
      <c r="AO55" s="1050"/>
      <c r="AP55" s="1050"/>
      <c r="AQ55" s="1050"/>
      <c r="AR55" s="1050"/>
      <c r="AS55" s="1050"/>
      <c r="AT55" s="1050"/>
      <c r="AU55" s="1050"/>
      <c r="AV55" s="1050"/>
      <c r="AW55" s="1050"/>
      <c r="AX55" s="1050"/>
      <c r="AY55" s="1050"/>
      <c r="AZ55" s="1050"/>
      <c r="BA55" s="1050"/>
      <c r="BB55" s="1049" t="s">
        <v>552</v>
      </c>
      <c r="BC55" s="1049"/>
      <c r="BD55" s="1049"/>
      <c r="BE55" s="1049"/>
      <c r="BF55" s="1049"/>
      <c r="BG55" s="1049"/>
      <c r="BH55" s="1049"/>
      <c r="BI55" s="1049"/>
      <c r="BJ55" s="1049"/>
      <c r="BK55" s="1049"/>
      <c r="BL55" s="1049"/>
      <c r="BM55" s="1049"/>
      <c r="BN55" s="1049"/>
      <c r="BO55" s="1049"/>
      <c r="BP55" s="1054">
        <v>0</v>
      </c>
      <c r="BQ55" s="1054"/>
      <c r="BR55" s="1054"/>
      <c r="BS55" s="1054"/>
      <c r="BT55" s="1054"/>
      <c r="BU55" s="1054"/>
      <c r="BV55" s="1054"/>
      <c r="BW55" s="1054"/>
      <c r="BX55" s="1054">
        <v>0</v>
      </c>
      <c r="BY55" s="1054"/>
      <c r="BZ55" s="1054"/>
      <c r="CA55" s="1054"/>
      <c r="CB55" s="1054"/>
      <c r="CC55" s="1054"/>
      <c r="CD55" s="1054"/>
      <c r="CE55" s="1054"/>
      <c r="CF55" s="1054">
        <v>0</v>
      </c>
      <c r="CG55" s="1054"/>
      <c r="CH55" s="1054"/>
      <c r="CI55" s="1054"/>
      <c r="CJ55" s="1054"/>
      <c r="CK55" s="1054"/>
      <c r="CL55" s="1054"/>
      <c r="CM55" s="1054"/>
      <c r="CN55" s="1054">
        <v>0</v>
      </c>
      <c r="CO55" s="1054"/>
      <c r="CP55" s="1054"/>
      <c r="CQ55" s="1054"/>
      <c r="CR55" s="1054"/>
      <c r="CS55" s="1054"/>
      <c r="CT55" s="1054"/>
      <c r="CU55" s="1054"/>
      <c r="CV55" s="1054">
        <v>0</v>
      </c>
      <c r="CW55" s="1054"/>
      <c r="CX55" s="1054"/>
      <c r="CY55" s="1054"/>
      <c r="CZ55" s="1054"/>
      <c r="DA55" s="1054"/>
      <c r="DB55" s="1054"/>
      <c r="DC55" s="1054"/>
    </row>
    <row r="56" spans="1:109">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162</v>
      </c>
      <c r="BC57" s="1049"/>
      <c r="BD57" s="1049"/>
      <c r="BE57" s="1049"/>
      <c r="BF57" s="1049"/>
      <c r="BG57" s="1049"/>
      <c r="BH57" s="1049"/>
      <c r="BI57" s="1049"/>
      <c r="BJ57" s="1049"/>
      <c r="BK57" s="1049"/>
      <c r="BL57" s="1049"/>
      <c r="BM57" s="1049"/>
      <c r="BN57" s="1049"/>
      <c r="BO57" s="1049"/>
      <c r="BP57" s="1054">
        <v>59.2</v>
      </c>
      <c r="BQ57" s="1054"/>
      <c r="BR57" s="1054"/>
      <c r="BS57" s="1054"/>
      <c r="BT57" s="1054"/>
      <c r="BU57" s="1054"/>
      <c r="BV57" s="1054"/>
      <c r="BW57" s="1054"/>
      <c r="BX57" s="1054">
        <v>60.3</v>
      </c>
      <c r="BY57" s="1054"/>
      <c r="BZ57" s="1054"/>
      <c r="CA57" s="1054"/>
      <c r="CB57" s="1054"/>
      <c r="CC57" s="1054"/>
      <c r="CD57" s="1054"/>
      <c r="CE57" s="1054"/>
      <c r="CF57" s="1054">
        <v>61</v>
      </c>
      <c r="CG57" s="1054"/>
      <c r="CH57" s="1054"/>
      <c r="CI57" s="1054"/>
      <c r="CJ57" s="1054"/>
      <c r="CK57" s="1054"/>
      <c r="CL57" s="1054"/>
      <c r="CM57" s="1054"/>
      <c r="CN57" s="1054">
        <v>62.3</v>
      </c>
      <c r="CO57" s="1054"/>
      <c r="CP57" s="1054"/>
      <c r="CQ57" s="1054"/>
      <c r="CR57" s="1054"/>
      <c r="CS57" s="1054"/>
      <c r="CT57" s="1054"/>
      <c r="CU57" s="1054"/>
      <c r="CV57" s="1054">
        <v>63.7</v>
      </c>
      <c r="CW57" s="1054"/>
      <c r="CX57" s="1054"/>
      <c r="CY57" s="1054"/>
      <c r="CZ57" s="1054"/>
      <c r="DA57" s="1054"/>
      <c r="DB57" s="1054"/>
      <c r="DC57" s="1054"/>
      <c r="DD57" s="1059"/>
      <c r="DE57" s="1022"/>
    </row>
    <row r="58" spans="1:109" s="1016" customFormat="1">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7.25">
      <c r="B63" s="737" t="s">
        <v>333</v>
      </c>
    </row>
    <row r="64" spans="1:109">
      <c r="B64" s="728"/>
      <c r="G64" s="1025"/>
      <c r="N64" s="1044"/>
      <c r="AM64" s="1025"/>
      <c r="AN64" s="1025" t="s">
        <v>550</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c r="B65" s="728"/>
      <c r="AN65" s="1045" t="s">
        <v>504</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c r="B71" s="728"/>
      <c r="G71" s="1028"/>
      <c r="I71" s="1032"/>
      <c r="J71" s="1033"/>
      <c r="K71" s="1033"/>
      <c r="L71" s="1040"/>
      <c r="M71" s="1033"/>
      <c r="N71" s="1040"/>
      <c r="AM71" s="1028"/>
      <c r="AN71" s="363" t="s">
        <v>167</v>
      </c>
    </row>
    <row r="72" spans="2:107">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526</v>
      </c>
      <c r="BQ72" s="1050"/>
      <c r="BR72" s="1050"/>
      <c r="BS72" s="1050"/>
      <c r="BT72" s="1050"/>
      <c r="BU72" s="1050"/>
      <c r="BV72" s="1050"/>
      <c r="BW72" s="1050"/>
      <c r="BX72" s="1050" t="s">
        <v>527</v>
      </c>
      <c r="BY72" s="1050"/>
      <c r="BZ72" s="1050"/>
      <c r="CA72" s="1050"/>
      <c r="CB72" s="1050"/>
      <c r="CC72" s="1050"/>
      <c r="CD72" s="1050"/>
      <c r="CE72" s="1050"/>
      <c r="CF72" s="1050" t="s">
        <v>528</v>
      </c>
      <c r="CG72" s="1050"/>
      <c r="CH72" s="1050"/>
      <c r="CI72" s="1050"/>
      <c r="CJ72" s="1050"/>
      <c r="CK72" s="1050"/>
      <c r="CL72" s="1050"/>
      <c r="CM72" s="1050"/>
      <c r="CN72" s="1050" t="s">
        <v>529</v>
      </c>
      <c r="CO72" s="1050"/>
      <c r="CP72" s="1050"/>
      <c r="CQ72" s="1050"/>
      <c r="CR72" s="1050"/>
      <c r="CS72" s="1050"/>
      <c r="CT72" s="1050"/>
      <c r="CU72" s="1050"/>
      <c r="CV72" s="1050" t="s">
        <v>530</v>
      </c>
      <c r="CW72" s="1050"/>
      <c r="CX72" s="1050"/>
      <c r="CY72" s="1050"/>
      <c r="CZ72" s="1050"/>
      <c r="DA72" s="1050"/>
      <c r="DB72" s="1050"/>
      <c r="DC72" s="1050"/>
    </row>
    <row r="73" spans="2:107">
      <c r="B73" s="728"/>
      <c r="G73" s="1027"/>
      <c r="H73" s="1027"/>
      <c r="I73" s="1027"/>
      <c r="J73" s="1027"/>
      <c r="K73" s="1037"/>
      <c r="L73" s="1037"/>
      <c r="M73" s="1037"/>
      <c r="N73" s="1037"/>
      <c r="AM73" s="1029"/>
      <c r="AN73" s="1049" t="s">
        <v>551</v>
      </c>
      <c r="AO73" s="1049"/>
      <c r="AP73" s="1049"/>
      <c r="AQ73" s="1049"/>
      <c r="AR73" s="1049"/>
      <c r="AS73" s="1049"/>
      <c r="AT73" s="1049"/>
      <c r="AU73" s="1049"/>
      <c r="AV73" s="1049"/>
      <c r="AW73" s="1049"/>
      <c r="AX73" s="1049"/>
      <c r="AY73" s="1049"/>
      <c r="AZ73" s="1049"/>
      <c r="BA73" s="1049"/>
      <c r="BB73" s="1049" t="s">
        <v>552</v>
      </c>
      <c r="BC73" s="1049"/>
      <c r="BD73" s="1049"/>
      <c r="BE73" s="1049"/>
      <c r="BF73" s="1049"/>
      <c r="BG73" s="1049"/>
      <c r="BH73" s="1049"/>
      <c r="BI73" s="1049"/>
      <c r="BJ73" s="1049"/>
      <c r="BK73" s="1049"/>
      <c r="BL73" s="1049"/>
      <c r="BM73" s="1049"/>
      <c r="BN73" s="1049"/>
      <c r="BO73" s="1049"/>
      <c r="BP73" s="1054"/>
      <c r="BQ73" s="1054"/>
      <c r="BR73" s="1054"/>
      <c r="BS73" s="1054"/>
      <c r="BT73" s="1054"/>
      <c r="BU73" s="1054"/>
      <c r="BV73" s="1054"/>
      <c r="BW73" s="1054"/>
      <c r="BX73" s="1054"/>
      <c r="BY73" s="1054"/>
      <c r="BZ73" s="1054"/>
      <c r="CA73" s="1054"/>
      <c r="CB73" s="1054"/>
      <c r="CC73" s="1054"/>
      <c r="CD73" s="1054"/>
      <c r="CE73" s="1054"/>
      <c r="CF73" s="1054"/>
      <c r="CG73" s="1054"/>
      <c r="CH73" s="1054"/>
      <c r="CI73" s="1054"/>
      <c r="CJ73" s="1054"/>
      <c r="CK73" s="1054"/>
      <c r="CL73" s="1054"/>
      <c r="CM73" s="1054"/>
      <c r="CN73" s="1054"/>
      <c r="CO73" s="1054"/>
      <c r="CP73" s="1054"/>
      <c r="CQ73" s="1054"/>
      <c r="CR73" s="1054"/>
      <c r="CS73" s="1054"/>
      <c r="CT73" s="1054"/>
      <c r="CU73" s="1054"/>
      <c r="CV73" s="1054"/>
      <c r="CW73" s="1054"/>
      <c r="CX73" s="1054"/>
      <c r="CY73" s="1054"/>
      <c r="CZ73" s="1054"/>
      <c r="DA73" s="1054"/>
      <c r="DB73" s="1054"/>
      <c r="DC73" s="1054"/>
    </row>
    <row r="74" spans="2:107">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410</v>
      </c>
      <c r="BC75" s="1049"/>
      <c r="BD75" s="1049"/>
      <c r="BE75" s="1049"/>
      <c r="BF75" s="1049"/>
      <c r="BG75" s="1049"/>
      <c r="BH75" s="1049"/>
      <c r="BI75" s="1049"/>
      <c r="BJ75" s="1049"/>
      <c r="BK75" s="1049"/>
      <c r="BL75" s="1049"/>
      <c r="BM75" s="1049"/>
      <c r="BN75" s="1049"/>
      <c r="BO75" s="1049"/>
      <c r="BP75" s="1054">
        <v>-4.8</v>
      </c>
      <c r="BQ75" s="1054"/>
      <c r="BR75" s="1054"/>
      <c r="BS75" s="1054"/>
      <c r="BT75" s="1054"/>
      <c r="BU75" s="1054"/>
      <c r="BV75" s="1054"/>
      <c r="BW75" s="1054"/>
      <c r="BX75" s="1054">
        <v>-4.9000000000000004</v>
      </c>
      <c r="BY75" s="1054"/>
      <c r="BZ75" s="1054"/>
      <c r="CA75" s="1054"/>
      <c r="CB75" s="1054"/>
      <c r="CC75" s="1054"/>
      <c r="CD75" s="1054"/>
      <c r="CE75" s="1054"/>
      <c r="CF75" s="1054">
        <v>-4.7</v>
      </c>
      <c r="CG75" s="1054"/>
      <c r="CH75" s="1054"/>
      <c r="CI75" s="1054"/>
      <c r="CJ75" s="1054"/>
      <c r="CK75" s="1054"/>
      <c r="CL75" s="1054"/>
      <c r="CM75" s="1054"/>
      <c r="CN75" s="1054">
        <v>-4.2</v>
      </c>
      <c r="CO75" s="1054"/>
      <c r="CP75" s="1054"/>
      <c r="CQ75" s="1054"/>
      <c r="CR75" s="1054"/>
      <c r="CS75" s="1054"/>
      <c r="CT75" s="1054"/>
      <c r="CU75" s="1054"/>
      <c r="CV75" s="1054">
        <v>-2.9</v>
      </c>
      <c r="CW75" s="1054"/>
      <c r="CX75" s="1054"/>
      <c r="CY75" s="1054"/>
      <c r="CZ75" s="1054"/>
      <c r="DA75" s="1054"/>
      <c r="DB75" s="1054"/>
      <c r="DC75" s="1054"/>
    </row>
    <row r="76" spans="2:107">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c r="B77" s="728"/>
      <c r="G77" s="1026"/>
      <c r="H77" s="1026"/>
      <c r="I77" s="1026"/>
      <c r="J77" s="1026"/>
      <c r="K77" s="1037"/>
      <c r="L77" s="1037"/>
      <c r="M77" s="1037"/>
      <c r="N77" s="1037"/>
      <c r="AN77" s="1050" t="s">
        <v>515</v>
      </c>
      <c r="AO77" s="1050"/>
      <c r="AP77" s="1050"/>
      <c r="AQ77" s="1050"/>
      <c r="AR77" s="1050"/>
      <c r="AS77" s="1050"/>
      <c r="AT77" s="1050"/>
      <c r="AU77" s="1050"/>
      <c r="AV77" s="1050"/>
      <c r="AW77" s="1050"/>
      <c r="AX77" s="1050"/>
      <c r="AY77" s="1050"/>
      <c r="AZ77" s="1050"/>
      <c r="BA77" s="1050"/>
      <c r="BB77" s="1049" t="s">
        <v>552</v>
      </c>
      <c r="BC77" s="1049"/>
      <c r="BD77" s="1049"/>
      <c r="BE77" s="1049"/>
      <c r="BF77" s="1049"/>
      <c r="BG77" s="1049"/>
      <c r="BH77" s="1049"/>
      <c r="BI77" s="1049"/>
      <c r="BJ77" s="1049"/>
      <c r="BK77" s="1049"/>
      <c r="BL77" s="1049"/>
      <c r="BM77" s="1049"/>
      <c r="BN77" s="1049"/>
      <c r="BO77" s="1049"/>
      <c r="BP77" s="1054">
        <v>0</v>
      </c>
      <c r="BQ77" s="1054"/>
      <c r="BR77" s="1054"/>
      <c r="BS77" s="1054"/>
      <c r="BT77" s="1054"/>
      <c r="BU77" s="1054"/>
      <c r="BV77" s="1054"/>
      <c r="BW77" s="1054"/>
      <c r="BX77" s="1054">
        <v>0</v>
      </c>
      <c r="BY77" s="1054"/>
      <c r="BZ77" s="1054"/>
      <c r="CA77" s="1054"/>
      <c r="CB77" s="1054"/>
      <c r="CC77" s="1054"/>
      <c r="CD77" s="1054"/>
      <c r="CE77" s="1054"/>
      <c r="CF77" s="1054">
        <v>0</v>
      </c>
      <c r="CG77" s="1054"/>
      <c r="CH77" s="1054"/>
      <c r="CI77" s="1054"/>
      <c r="CJ77" s="1054"/>
      <c r="CK77" s="1054"/>
      <c r="CL77" s="1054"/>
      <c r="CM77" s="1054"/>
      <c r="CN77" s="1054">
        <v>0</v>
      </c>
      <c r="CO77" s="1054"/>
      <c r="CP77" s="1054"/>
      <c r="CQ77" s="1054"/>
      <c r="CR77" s="1054"/>
      <c r="CS77" s="1054"/>
      <c r="CT77" s="1054"/>
      <c r="CU77" s="1054"/>
      <c r="CV77" s="1054">
        <v>0</v>
      </c>
      <c r="CW77" s="1054"/>
      <c r="CX77" s="1054"/>
      <c r="CY77" s="1054"/>
      <c r="CZ77" s="1054"/>
      <c r="DA77" s="1054"/>
      <c r="DB77" s="1054"/>
      <c r="DC77" s="1054"/>
    </row>
    <row r="78" spans="2:107">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410</v>
      </c>
      <c r="BC79" s="1049"/>
      <c r="BD79" s="1049"/>
      <c r="BE79" s="1049"/>
      <c r="BF79" s="1049"/>
      <c r="BG79" s="1049"/>
      <c r="BH79" s="1049"/>
      <c r="BI79" s="1049"/>
      <c r="BJ79" s="1049"/>
      <c r="BK79" s="1049"/>
      <c r="BL79" s="1049"/>
      <c r="BM79" s="1049"/>
      <c r="BN79" s="1049"/>
      <c r="BO79" s="1049"/>
      <c r="BP79" s="1054">
        <v>7.1</v>
      </c>
      <c r="BQ79" s="1054"/>
      <c r="BR79" s="1054"/>
      <c r="BS79" s="1054"/>
      <c r="BT79" s="1054"/>
      <c r="BU79" s="1054"/>
      <c r="BV79" s="1054"/>
      <c r="BW79" s="1054"/>
      <c r="BX79" s="1054">
        <v>7.3</v>
      </c>
      <c r="BY79" s="1054"/>
      <c r="BZ79" s="1054"/>
      <c r="CA79" s="1054"/>
      <c r="CB79" s="1054"/>
      <c r="CC79" s="1054"/>
      <c r="CD79" s="1054"/>
      <c r="CE79" s="1054"/>
      <c r="CF79" s="1054">
        <v>7.4</v>
      </c>
      <c r="CG79" s="1054"/>
      <c r="CH79" s="1054"/>
      <c r="CI79" s="1054"/>
      <c r="CJ79" s="1054"/>
      <c r="CK79" s="1054"/>
      <c r="CL79" s="1054"/>
      <c r="CM79" s="1054"/>
      <c r="CN79" s="1054">
        <v>7.5</v>
      </c>
      <c r="CO79" s="1054"/>
      <c r="CP79" s="1054"/>
      <c r="CQ79" s="1054"/>
      <c r="CR79" s="1054"/>
      <c r="CS79" s="1054"/>
      <c r="CT79" s="1054"/>
      <c r="CU79" s="1054"/>
      <c r="CV79" s="1054">
        <v>7.5</v>
      </c>
      <c r="CW79" s="1054"/>
      <c r="CX79" s="1054"/>
      <c r="CY79" s="1054"/>
      <c r="CZ79" s="1054"/>
      <c r="DA79" s="1054"/>
      <c r="DB79" s="1054"/>
      <c r="DC79" s="1054"/>
    </row>
    <row r="80" spans="2:107">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c r="B81" s="728"/>
    </row>
    <row r="82" spans="2:109" ht="17.2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c r="DD84" s="829"/>
      <c r="DE84" s="829"/>
    </row>
    <row r="85" spans="2:109">
      <c r="DD85" s="829"/>
      <c r="DE85" s="829"/>
    </row>
  </sheetData>
  <sheetProtection algorithmName="SHA-512" hashValue="uuDeyNViie4EPBdar9BnCZqJTLvVxOy5v9NjKVcjt+1RBnT3ml3bct1iMW2cv95hjDdGa1CduIZLUx8wY9u6iQ==" saltValue="w7Sogia/qJVSXETadosFN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4"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IomWBfsNGt8pba/Oy47oxOw95QJZpjjzZ+nNAGmni1+EoPeb2Lzht7/wojspnO/BziXj9AkwysDL9OHnUUSGZg==" saltValue="6v+w4HgwBcMpOy0/00JkWg=="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khmWFTADMAqcmglC/92c0g7wXzwSwh/kwUY8I4MbwoIjDgxMyuhghQ6qx0Ngn3/tjCShx7Max9ZnEt72RMyEUg==" saltValue="o/eKn3PHV4d+079PkmUM7Q=="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61" customWidth="1"/>
    <col min="2" max="8" width="13.375" style="1061" customWidth="1"/>
    <col min="9" max="16384" width="11.125" style="1061"/>
  </cols>
  <sheetData>
    <row r="1" spans="1:8">
      <c r="A1" s="750"/>
      <c r="B1" s="762"/>
      <c r="C1" s="766"/>
      <c r="D1" s="779"/>
      <c r="E1" s="791"/>
      <c r="F1" s="791"/>
      <c r="G1" s="791"/>
      <c r="H1" s="825"/>
    </row>
    <row r="2" spans="1:8">
      <c r="A2" s="751"/>
      <c r="B2" s="763"/>
      <c r="C2" s="1068"/>
      <c r="D2" s="780" t="s">
        <v>60</v>
      </c>
      <c r="E2" s="792"/>
      <c r="F2" s="1076" t="s">
        <v>525</v>
      </c>
      <c r="G2" s="816"/>
      <c r="H2" s="826"/>
    </row>
    <row r="3" spans="1:8">
      <c r="A3" s="780" t="s">
        <v>502</v>
      </c>
      <c r="B3" s="765"/>
      <c r="C3" s="1069"/>
      <c r="D3" s="1072">
        <v>838382</v>
      </c>
      <c r="E3" s="1074"/>
      <c r="F3" s="1077">
        <v>271581</v>
      </c>
      <c r="G3" s="1079"/>
      <c r="H3" s="1082"/>
    </row>
    <row r="4" spans="1:8">
      <c r="A4" s="752"/>
      <c r="B4" s="764"/>
      <c r="C4" s="1070"/>
      <c r="D4" s="1073">
        <v>335099</v>
      </c>
      <c r="E4" s="1075"/>
      <c r="F4" s="1078">
        <v>117844</v>
      </c>
      <c r="G4" s="1080"/>
      <c r="H4" s="1083"/>
    </row>
    <row r="5" spans="1:8">
      <c r="A5" s="780" t="s">
        <v>524</v>
      </c>
      <c r="B5" s="765"/>
      <c r="C5" s="1069"/>
      <c r="D5" s="1072">
        <v>360194</v>
      </c>
      <c r="E5" s="1074"/>
      <c r="F5" s="1077">
        <v>268375</v>
      </c>
      <c r="G5" s="1079"/>
      <c r="H5" s="1082"/>
    </row>
    <row r="6" spans="1:8">
      <c r="A6" s="752"/>
      <c r="B6" s="764"/>
      <c r="C6" s="1070"/>
      <c r="D6" s="1073">
        <v>205883</v>
      </c>
      <c r="E6" s="1075"/>
      <c r="F6" s="1078">
        <v>119602</v>
      </c>
      <c r="G6" s="1080"/>
      <c r="H6" s="1083"/>
    </row>
    <row r="7" spans="1:8">
      <c r="A7" s="780" t="s">
        <v>477</v>
      </c>
      <c r="B7" s="765"/>
      <c r="C7" s="1069"/>
      <c r="D7" s="1072">
        <v>367723</v>
      </c>
      <c r="E7" s="1074"/>
      <c r="F7" s="1077">
        <v>301035</v>
      </c>
      <c r="G7" s="1079"/>
      <c r="H7" s="1082"/>
    </row>
    <row r="8" spans="1:8">
      <c r="A8" s="752"/>
      <c r="B8" s="764"/>
      <c r="C8" s="1070"/>
      <c r="D8" s="1073">
        <v>228061</v>
      </c>
      <c r="E8" s="1075"/>
      <c r="F8" s="1078">
        <v>154376</v>
      </c>
      <c r="G8" s="1080"/>
      <c r="H8" s="1083"/>
    </row>
    <row r="9" spans="1:8">
      <c r="A9" s="780" t="s">
        <v>324</v>
      </c>
      <c r="B9" s="765"/>
      <c r="C9" s="1069"/>
      <c r="D9" s="1072">
        <v>357382</v>
      </c>
      <c r="E9" s="1074"/>
      <c r="F9" s="1077">
        <v>277467</v>
      </c>
      <c r="G9" s="1079"/>
      <c r="H9" s="1082"/>
    </row>
    <row r="10" spans="1:8">
      <c r="A10" s="752"/>
      <c r="B10" s="764"/>
      <c r="C10" s="1070"/>
      <c r="D10" s="1073">
        <v>176566</v>
      </c>
      <c r="E10" s="1075"/>
      <c r="F10" s="1078">
        <v>128378</v>
      </c>
      <c r="G10" s="1080"/>
      <c r="H10" s="1083"/>
    </row>
    <row r="11" spans="1:8">
      <c r="A11" s="780" t="s">
        <v>140</v>
      </c>
      <c r="B11" s="765"/>
      <c r="C11" s="1069"/>
      <c r="D11" s="1072">
        <v>396023</v>
      </c>
      <c r="E11" s="1074"/>
      <c r="F11" s="1077">
        <v>282256</v>
      </c>
      <c r="G11" s="1079"/>
      <c r="H11" s="1082"/>
    </row>
    <row r="12" spans="1:8">
      <c r="A12" s="752"/>
      <c r="B12" s="764"/>
      <c r="C12" s="1071"/>
      <c r="D12" s="1073">
        <v>247008</v>
      </c>
      <c r="E12" s="1075"/>
      <c r="F12" s="1078">
        <v>145453</v>
      </c>
      <c r="G12" s="1080"/>
      <c r="H12" s="1083"/>
    </row>
    <row r="13" spans="1:8">
      <c r="A13" s="780"/>
      <c r="B13" s="765"/>
      <c r="C13" s="1069"/>
      <c r="D13" s="1072">
        <v>463941</v>
      </c>
      <c r="E13" s="1074"/>
      <c r="F13" s="1077">
        <v>280143</v>
      </c>
      <c r="G13" s="1081"/>
      <c r="H13" s="1082"/>
    </row>
    <row r="14" spans="1:8">
      <c r="A14" s="752"/>
      <c r="B14" s="764"/>
      <c r="C14" s="1070"/>
      <c r="D14" s="1073">
        <v>238523</v>
      </c>
      <c r="E14" s="1075"/>
      <c r="F14" s="1078">
        <v>133131</v>
      </c>
      <c r="G14" s="1080"/>
      <c r="H14" s="1083"/>
    </row>
    <row r="17" spans="1:11">
      <c r="A17" s="1061" t="s">
        <v>26</v>
      </c>
    </row>
    <row r="18" spans="1:11">
      <c r="A18" s="1062"/>
      <c r="B18" s="1062" t="str">
        <f>実質収支比率等に係る経年分析!F$46</f>
        <v>H30</v>
      </c>
      <c r="C18" s="1062" t="str">
        <f>実質収支比率等に係る経年分析!G$46</f>
        <v>R01</v>
      </c>
      <c r="D18" s="1062" t="str">
        <f>実質収支比率等に係る経年分析!H$46</f>
        <v>R02</v>
      </c>
      <c r="E18" s="1062" t="str">
        <f>実質収支比率等に係る経年分析!I$46</f>
        <v>R03</v>
      </c>
      <c r="F18" s="1062" t="str">
        <f>実質収支比率等に係る経年分析!J$46</f>
        <v>R04</v>
      </c>
    </row>
    <row r="19" spans="1:11">
      <c r="A19" s="1062" t="s">
        <v>87</v>
      </c>
      <c r="B19" s="1062">
        <f>ROUND(VALUE(SUBSTITUTE(実質収支比率等に係る経年分析!F$48,"▲","-")),2)</f>
        <v>15.12</v>
      </c>
      <c r="C19" s="1062">
        <f>ROUND(VALUE(SUBSTITUTE(実質収支比率等に係る経年分析!G$48,"▲","-")),2)</f>
        <v>8.1</v>
      </c>
      <c r="D19" s="1062">
        <f>ROUND(VALUE(SUBSTITUTE(実質収支比率等に係る経年分析!H$48,"▲","-")),2)</f>
        <v>1.64</v>
      </c>
      <c r="E19" s="1062">
        <f>ROUND(VALUE(SUBSTITUTE(実質収支比率等に係る経年分析!I$48,"▲","-")),2)</f>
        <v>13.5</v>
      </c>
      <c r="F19" s="1062">
        <f>ROUND(VALUE(SUBSTITUTE(実質収支比率等に係る経年分析!J$48,"▲","-")),2)</f>
        <v>6.13</v>
      </c>
    </row>
    <row r="20" spans="1:11">
      <c r="A20" s="1062" t="s">
        <v>39</v>
      </c>
      <c r="B20" s="1062">
        <f>ROUND(VALUE(SUBSTITUTE(実質収支比率等に係る経年分析!F$47,"▲","-")),2)</f>
        <v>57.46</v>
      </c>
      <c r="C20" s="1062">
        <f>ROUND(VALUE(SUBSTITUTE(実質収支比率等に係る経年分析!G$47,"▲","-")),2)</f>
        <v>50.61</v>
      </c>
      <c r="D20" s="1062">
        <f>ROUND(VALUE(SUBSTITUTE(実質収支比率等に係る経年分析!H$47,"▲","-")),2)</f>
        <v>52.81</v>
      </c>
      <c r="E20" s="1062">
        <f>ROUND(VALUE(SUBSTITUTE(実質収支比率等に係る経年分析!I$47,"▲","-")),2)</f>
        <v>49.57</v>
      </c>
      <c r="F20" s="1062">
        <f>ROUND(VALUE(SUBSTITUTE(実質収支比率等に係る経年分析!J$47,"▲","-")),2)</f>
        <v>59.07</v>
      </c>
    </row>
    <row r="21" spans="1:11">
      <c r="A21" s="1062" t="s">
        <v>110</v>
      </c>
      <c r="B21" s="1062">
        <f>IF(ISNUMBER(VALUE(SUBSTITUTE(実質収支比率等に係る経年分析!F$49,"▲","-"))),ROUND(VALUE(SUBSTITUTE(実質収支比率等に係る経年分析!F$49,"▲","-")),2),NA())</f>
        <v>1.33</v>
      </c>
      <c r="C21" s="1062">
        <f>IF(ISNUMBER(VALUE(SUBSTITUTE(実質収支比率等に係る経年分析!G$49,"▲","-"))),ROUND(VALUE(SUBSTITUTE(実質収支比率等に係る経年分析!G$49,"▲","-")),2),NA())</f>
        <v>-12.33</v>
      </c>
      <c r="D21" s="1062">
        <f>IF(ISNUMBER(VALUE(SUBSTITUTE(実質収支比率等に係る経年分析!H$49,"▲","-"))),ROUND(VALUE(SUBSTITUTE(実質収支比率等に係る経年分析!H$49,"▲","-")),2),NA())</f>
        <v>-4.16</v>
      </c>
      <c r="E21" s="1062">
        <f>IF(ISNUMBER(VALUE(SUBSTITUTE(実質収支比率等に係る経年分析!I$49,"▲","-"))),ROUND(VALUE(SUBSTITUTE(実質収支比率等に係る経年分析!I$49,"▲","-")),2),NA())</f>
        <v>14.41</v>
      </c>
      <c r="F21" s="1062">
        <f>IF(ISNUMBER(VALUE(SUBSTITUTE(実質収支比率等に係る経年分析!J$49,"▲","-"))),ROUND(VALUE(SUBSTITUTE(実質収支比率等に係る経年分析!J$49,"▲","-")),2),NA())</f>
        <v>-3.29</v>
      </c>
    </row>
    <row r="24" spans="1:11">
      <c r="A24" s="1061" t="s">
        <v>99</v>
      </c>
    </row>
    <row r="25" spans="1:11">
      <c r="A25" s="1063"/>
      <c r="B25" s="1063" t="str">
        <f>'連結実質赤字比率に係る赤字・黒字の構成分析'!F$33</f>
        <v>H30</v>
      </c>
      <c r="C25" s="1063"/>
      <c r="D25" s="1063" t="str">
        <f>'連結実質赤字比率に係る赤字・黒字の構成分析'!G$33</f>
        <v>R01</v>
      </c>
      <c r="E25" s="1063"/>
      <c r="F25" s="1063" t="str">
        <f>'連結実質赤字比率に係る赤字・黒字の構成分析'!H$33</f>
        <v>R02</v>
      </c>
      <c r="G25" s="1063"/>
      <c r="H25" s="1063" t="str">
        <f>'連結実質赤字比率に係る赤字・黒字の構成分析'!I$33</f>
        <v>R03</v>
      </c>
      <c r="I25" s="1063"/>
      <c r="J25" s="1063" t="str">
        <f>'連結実質赤字比率に係る赤字・黒字の構成分析'!J$33</f>
        <v>R04</v>
      </c>
      <c r="K25" s="1063"/>
    </row>
    <row r="26" spans="1:11">
      <c r="A26" s="1063"/>
      <c r="B26" s="1063" t="s">
        <v>112</v>
      </c>
      <c r="C26" s="1063" t="s">
        <v>74</v>
      </c>
      <c r="D26" s="1063" t="s">
        <v>112</v>
      </c>
      <c r="E26" s="1063" t="s">
        <v>74</v>
      </c>
      <c r="F26" s="1063" t="s">
        <v>112</v>
      </c>
      <c r="G26" s="1063" t="s">
        <v>74</v>
      </c>
      <c r="H26" s="1063" t="s">
        <v>112</v>
      </c>
      <c r="I26" s="1063" t="s">
        <v>74</v>
      </c>
      <c r="J26" s="1063" t="s">
        <v>112</v>
      </c>
      <c r="K26" s="1063" t="s">
        <v>74</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#VALUE!</v>
      </c>
      <c r="C27" s="1063" t="e">
        <f>IF(ROUND(VALUE(SUBSTITUTE('連結実質赤字比率に係る赤字・黒字の構成分析'!F$43,"▲","-")),2)&gt;=0,ABS(ROUND(VALUE(SUBSTITUTE('連結実質赤字比率に係る赤字・黒字の構成分析'!F$43,"▲","-")),2)),NA())</f>
        <v>#VALUE!</v>
      </c>
      <c r="D27" s="1063" t="e">
        <f>IF(ROUND(VALUE(SUBSTITUTE('連結実質赤字比率に係る赤字・黒字の構成分析'!G$43,"▲","-")),2)&lt;0,ABS(ROUND(VALUE(SUBSTITUTE('連結実質赤字比率に係る赤字・黒字の構成分析'!G$43,"▲","-")),2)),NA())</f>
        <v>#VALUE!</v>
      </c>
      <c r="E27" s="1063" t="e">
        <f>IF(ROUND(VALUE(SUBSTITUTE('連結実質赤字比率に係る赤字・黒字の構成分析'!G$43,"▲","-")),2)&gt;=0,ABS(ROUND(VALUE(SUBSTITUTE('連結実質赤字比率に係る赤字・黒字の構成分析'!G$43,"▲","-")),2)),NA())</f>
        <v>#VALUE!</v>
      </c>
      <c r="F27" s="1063" t="e">
        <f>IF(ROUND(VALUE(SUBSTITUTE('連結実質赤字比率に係る赤字・黒字の構成分析'!H$43,"▲","-")),2)&lt;0,ABS(ROUND(VALUE(SUBSTITUTE('連結実質赤字比率に係る赤字・黒字の構成分析'!H$43,"▲","-")),2)),NA())</f>
        <v>#VALUE!</v>
      </c>
      <c r="G27" s="1063" t="e">
        <f>IF(ROUND(VALUE(SUBSTITUTE('連結実質赤字比率に係る赤字・黒字の構成分析'!H$43,"▲","-")),2)&gt;=0,ABS(ROUND(VALUE(SUBSTITUTE('連結実質赤字比率に係る赤字・黒字の構成分析'!H$43,"▲","-")),2)),NA())</f>
        <v>#VALUE!</v>
      </c>
      <c r="H27" s="1063" t="e">
        <f>IF(ROUND(VALUE(SUBSTITUTE('連結実質赤字比率に係る赤字・黒字の構成分析'!I$43,"▲","-")),2)&lt;0,ABS(ROUND(VALUE(SUBSTITUTE('連結実質赤字比率に係る赤字・黒字の構成分析'!I$43,"▲","-")),2)),NA())</f>
        <v>#VALUE!</v>
      </c>
      <c r="I27" s="1063" t="e">
        <f>IF(ROUND(VALUE(SUBSTITUTE('連結実質赤字比率に係る赤字・黒字の構成分析'!I$43,"▲","-")),2)&gt;=0,ABS(ROUND(VALUE(SUBSTITUTE('連結実質赤字比率に係る赤字・黒字の構成分析'!I$43,"▲","-")),2)),NA())</f>
        <v>#VALUE!</v>
      </c>
      <c r="J27" s="1063" t="e">
        <f>IF(ROUND(VALUE(SUBSTITUTE('連結実質赤字比率に係る赤字・黒字の構成分析'!J$43,"▲","-")),2)&lt;0,ABS(ROUND(VALUE(SUBSTITUTE('連結実質赤字比率に係る赤字・黒字の構成分析'!J$43,"▲","-")),2)),NA())</f>
        <v>#VALUE!</v>
      </c>
      <c r="K27" s="1063" t="e">
        <f>IF(ROUND(VALUE(SUBSTITUTE('連結実質赤字比率に係る赤字・黒字の構成分析'!J$43,"▲","-")),2)&gt;=0,ABS(ROUND(VALUE(SUBSTITUTE('連結実質赤字比率に係る赤字・黒字の構成分析'!J$43,"▲","-")),2)),NA())</f>
        <v>#VALUE!</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e">
        <f>IF('連結実質赤字比率に係る赤字・黒字の構成分析'!C$41="",NA(),'連結実質赤字比率に係る赤字・黒字の構成分析'!C$41)</f>
        <v>#N/A</v>
      </c>
      <c r="B29" s="1063" t="e">
        <f>IF(ROUND(VALUE(SUBSTITUTE('連結実質赤字比率に係る赤字・黒字の構成分析'!F$41,"▲","-")),2)&lt;0,ABS(ROUND(VALUE(SUBSTITUTE('連結実質赤字比率に係る赤字・黒字の構成分析'!F$41,"▲","-")),2)),NA())</f>
        <v>#VALUE!</v>
      </c>
      <c r="C29" s="1063" t="e">
        <f>IF(ROUND(VALUE(SUBSTITUTE('連結実質赤字比率に係る赤字・黒字の構成分析'!F$41,"▲","-")),2)&gt;=0,ABS(ROUND(VALUE(SUBSTITUTE('連結実質赤字比率に係る赤字・黒字の構成分析'!F$41,"▲","-")),2)),NA())</f>
        <v>#VALUE!</v>
      </c>
      <c r="D29" s="1063" t="e">
        <f>IF(ROUND(VALUE(SUBSTITUTE('連結実質赤字比率に係る赤字・黒字の構成分析'!G$41,"▲","-")),2)&lt;0,ABS(ROUND(VALUE(SUBSTITUTE('連結実質赤字比率に係る赤字・黒字の構成分析'!G$41,"▲","-")),2)),NA())</f>
        <v>#VALUE!</v>
      </c>
      <c r="E29" s="1063" t="e">
        <f>IF(ROUND(VALUE(SUBSTITUTE('連結実質赤字比率に係る赤字・黒字の構成分析'!G$41,"▲","-")),2)&gt;=0,ABS(ROUND(VALUE(SUBSTITUTE('連結実質赤字比率に係る赤字・黒字の構成分析'!G$41,"▲","-")),2)),NA())</f>
        <v>#VALUE!</v>
      </c>
      <c r="F29" s="1063" t="e">
        <f>IF(ROUND(VALUE(SUBSTITUTE('連結実質赤字比率に係る赤字・黒字の構成分析'!H$41,"▲","-")),2)&lt;0,ABS(ROUND(VALUE(SUBSTITUTE('連結実質赤字比率に係る赤字・黒字の構成分析'!H$41,"▲","-")),2)),NA())</f>
        <v>#VALUE!</v>
      </c>
      <c r="G29" s="1063" t="e">
        <f>IF(ROUND(VALUE(SUBSTITUTE('連結実質赤字比率に係る赤字・黒字の構成分析'!H$41,"▲","-")),2)&gt;=0,ABS(ROUND(VALUE(SUBSTITUTE('連結実質赤字比率に係る赤字・黒字の構成分析'!H$41,"▲","-")),2)),NA())</f>
        <v>#VALUE!</v>
      </c>
      <c r="H29" s="1063" t="e">
        <f>IF(ROUND(VALUE(SUBSTITUTE('連結実質赤字比率に係る赤字・黒字の構成分析'!I$41,"▲","-")),2)&lt;0,ABS(ROUND(VALUE(SUBSTITUTE('連結実質赤字比率に係る赤字・黒字の構成分析'!I$41,"▲","-")),2)),NA())</f>
        <v>#VALUE!</v>
      </c>
      <c r="I29" s="1063" t="e">
        <f>IF(ROUND(VALUE(SUBSTITUTE('連結実質赤字比率に係る赤字・黒字の構成分析'!I$41,"▲","-")),2)&gt;=0,ABS(ROUND(VALUE(SUBSTITUTE('連結実質赤字比率に係る赤字・黒字の構成分析'!I$41,"▲","-")),2)),NA())</f>
        <v>#VALUE!</v>
      </c>
      <c r="J29" s="1063" t="e">
        <f>IF(ROUND(VALUE(SUBSTITUTE('連結実質赤字比率に係る赤字・黒字の構成分析'!J$41,"▲","-")),2)&lt;0,ABS(ROUND(VALUE(SUBSTITUTE('連結実質赤字比率に係る赤字・黒字の構成分析'!J$41,"▲","-")),2)),NA())</f>
        <v>#VALUE!</v>
      </c>
      <c r="K29" s="1063" t="e">
        <f>IF(ROUND(VALUE(SUBSTITUTE('連結実質赤字比率に係る赤字・黒字の構成分析'!J$41,"▲","-")),2)&gt;=0,ABS(ROUND(VALUE(SUBSTITUTE('連結実質赤字比率に係る赤字・黒字の構成分析'!J$41,"▲","-")),2)),NA())</f>
        <v>#VALUE!</v>
      </c>
    </row>
    <row r="30" spans="1:11">
      <c r="A30" s="1063" t="e">
        <f>IF('連結実質赤字比率に係る赤字・黒字の構成分析'!C$40="",NA(),'連結実質赤字比率に係る赤字・黒字の構成分析'!C$40)</f>
        <v>#N/A</v>
      </c>
      <c r="B30" s="1063" t="e">
        <f>IF(ROUND(VALUE(SUBSTITUTE('連結実質赤字比率に係る赤字・黒字の構成分析'!F$40,"▲","-")),2)&lt;0,ABS(ROUND(VALUE(SUBSTITUTE('連結実質赤字比率に係る赤字・黒字の構成分析'!F$40,"▲","-")),2)),NA())</f>
        <v>#VALUE!</v>
      </c>
      <c r="C30" s="1063" t="e">
        <f>IF(ROUND(VALUE(SUBSTITUTE('連結実質赤字比率に係る赤字・黒字の構成分析'!F$40,"▲","-")),2)&gt;=0,ABS(ROUND(VALUE(SUBSTITUTE('連結実質赤字比率に係る赤字・黒字の構成分析'!F$40,"▲","-")),2)),NA())</f>
        <v>#VALUE!</v>
      </c>
      <c r="D30" s="1063" t="e">
        <f>IF(ROUND(VALUE(SUBSTITUTE('連結実質赤字比率に係る赤字・黒字の構成分析'!G$40,"▲","-")),2)&lt;0,ABS(ROUND(VALUE(SUBSTITUTE('連結実質赤字比率に係る赤字・黒字の構成分析'!G$40,"▲","-")),2)),NA())</f>
        <v>#VALUE!</v>
      </c>
      <c r="E30" s="1063" t="e">
        <f>IF(ROUND(VALUE(SUBSTITUTE('連結実質赤字比率に係る赤字・黒字の構成分析'!G$40,"▲","-")),2)&gt;=0,ABS(ROUND(VALUE(SUBSTITUTE('連結実質赤字比率に係る赤字・黒字の構成分析'!G$40,"▲","-")),2)),NA())</f>
        <v>#VALUE!</v>
      </c>
      <c r="F30" s="1063" t="e">
        <f>IF(ROUND(VALUE(SUBSTITUTE('連結実質赤字比率に係る赤字・黒字の構成分析'!H$40,"▲","-")),2)&lt;0,ABS(ROUND(VALUE(SUBSTITUTE('連結実質赤字比率に係る赤字・黒字の構成分析'!H$40,"▲","-")),2)),NA())</f>
        <v>#VALUE!</v>
      </c>
      <c r="G30" s="1063" t="e">
        <f>IF(ROUND(VALUE(SUBSTITUTE('連結実質赤字比率に係る赤字・黒字の構成分析'!H$40,"▲","-")),2)&gt;=0,ABS(ROUND(VALUE(SUBSTITUTE('連結実質赤字比率に係る赤字・黒字の構成分析'!H$40,"▲","-")),2)),NA())</f>
        <v>#VALUE!</v>
      </c>
      <c r="H30" s="1063" t="e">
        <f>IF(ROUND(VALUE(SUBSTITUTE('連結実質赤字比率に係る赤字・黒字の構成分析'!I$40,"▲","-")),2)&lt;0,ABS(ROUND(VALUE(SUBSTITUTE('連結実質赤字比率に係る赤字・黒字の構成分析'!I$40,"▲","-")),2)),NA())</f>
        <v>#VALUE!</v>
      </c>
      <c r="I30" s="1063" t="e">
        <f>IF(ROUND(VALUE(SUBSTITUTE('連結実質赤字比率に係る赤字・黒字の構成分析'!I$40,"▲","-")),2)&gt;=0,ABS(ROUND(VALUE(SUBSTITUTE('連結実質赤字比率に係る赤字・黒字の構成分析'!I$40,"▲","-")),2)),NA())</f>
        <v>#VALUE!</v>
      </c>
      <c r="J30" s="1063" t="e">
        <f>IF(ROUND(VALUE(SUBSTITUTE('連結実質赤字比率に係る赤字・黒字の構成分析'!J$40,"▲","-")),2)&lt;0,ABS(ROUND(VALUE(SUBSTITUTE('連結実質赤字比率に係る赤字・黒字の構成分析'!J$40,"▲","-")),2)),NA())</f>
        <v>#VALUE!</v>
      </c>
      <c r="K30" s="1063" t="e">
        <f>IF(ROUND(VALUE(SUBSTITUTE('連結実質赤字比率に係る赤字・黒字の構成分析'!J$40,"▲","-")),2)&gt;=0,ABS(ROUND(VALUE(SUBSTITUTE('連結実質赤字比率に係る赤字・黒字の構成分析'!J$40,"▲","-")),2)),NA())</f>
        <v>#VALUE!</v>
      </c>
    </row>
    <row r="31" spans="1:11">
      <c r="A31" s="1063" t="e">
        <f>IF('連結実質赤字比率に係る赤字・黒字の構成分析'!C$39="",NA(),'連結実質赤字比率に係る赤字・黒字の構成分析'!C$39)</f>
        <v>#N/A</v>
      </c>
      <c r="B31" s="1063" t="e">
        <f>IF(ROUND(VALUE(SUBSTITUTE('連結実質赤字比率に係る赤字・黒字の構成分析'!F$39,"▲","-")),2)&lt;0,ABS(ROUND(VALUE(SUBSTITUTE('連結実質赤字比率に係る赤字・黒字の構成分析'!F$39,"▲","-")),2)),NA())</f>
        <v>#VALUE!</v>
      </c>
      <c r="C31" s="1063" t="e">
        <f>IF(ROUND(VALUE(SUBSTITUTE('連結実質赤字比率に係る赤字・黒字の構成分析'!F$39,"▲","-")),2)&gt;=0,ABS(ROUND(VALUE(SUBSTITUTE('連結実質赤字比率に係る赤字・黒字の構成分析'!F$39,"▲","-")),2)),NA())</f>
        <v>#VALUE!</v>
      </c>
      <c r="D31" s="1063" t="e">
        <f>IF(ROUND(VALUE(SUBSTITUTE('連結実質赤字比率に係る赤字・黒字の構成分析'!G$39,"▲","-")),2)&lt;0,ABS(ROUND(VALUE(SUBSTITUTE('連結実質赤字比率に係る赤字・黒字の構成分析'!G$39,"▲","-")),2)),NA())</f>
        <v>#VALUE!</v>
      </c>
      <c r="E31" s="1063" t="e">
        <f>IF(ROUND(VALUE(SUBSTITUTE('連結実質赤字比率に係る赤字・黒字の構成分析'!G$39,"▲","-")),2)&gt;=0,ABS(ROUND(VALUE(SUBSTITUTE('連結実質赤字比率に係る赤字・黒字の構成分析'!G$39,"▲","-")),2)),NA())</f>
        <v>#VALUE!</v>
      </c>
      <c r="F31" s="1063" t="e">
        <f>IF(ROUND(VALUE(SUBSTITUTE('連結実質赤字比率に係る赤字・黒字の構成分析'!H$39,"▲","-")),2)&lt;0,ABS(ROUND(VALUE(SUBSTITUTE('連結実質赤字比率に係る赤字・黒字の構成分析'!H$39,"▲","-")),2)),NA())</f>
        <v>#VALUE!</v>
      </c>
      <c r="G31" s="1063" t="e">
        <f>IF(ROUND(VALUE(SUBSTITUTE('連結実質赤字比率に係る赤字・黒字の構成分析'!H$39,"▲","-")),2)&gt;=0,ABS(ROUND(VALUE(SUBSTITUTE('連結実質赤字比率に係る赤字・黒字の構成分析'!H$39,"▲","-")),2)),NA())</f>
        <v>#VALUE!</v>
      </c>
      <c r="H31" s="1063" t="e">
        <f>IF(ROUND(VALUE(SUBSTITUTE('連結実質赤字比率に係る赤字・黒字の構成分析'!I$39,"▲","-")),2)&lt;0,ABS(ROUND(VALUE(SUBSTITUTE('連結実質赤字比率に係る赤字・黒字の構成分析'!I$39,"▲","-")),2)),NA())</f>
        <v>#VALUE!</v>
      </c>
      <c r="I31" s="1063" t="e">
        <f>IF(ROUND(VALUE(SUBSTITUTE('連結実質赤字比率に係る赤字・黒字の構成分析'!I$39,"▲","-")),2)&gt;=0,ABS(ROUND(VALUE(SUBSTITUTE('連結実質赤字比率に係る赤字・黒字の構成分析'!I$39,"▲","-")),2)),NA())</f>
        <v>#VALUE!</v>
      </c>
      <c r="J31" s="1063" t="e">
        <f>IF(ROUND(VALUE(SUBSTITUTE('連結実質赤字比率に係る赤字・黒字の構成分析'!J$39,"▲","-")),2)&lt;0,ABS(ROUND(VALUE(SUBSTITUTE('連結実質赤字比率に係る赤字・黒字の構成分析'!J$39,"▲","-")),2)),NA())</f>
        <v>#VALUE!</v>
      </c>
      <c r="K31" s="1063" t="e">
        <f>IF(ROUND(VALUE(SUBSTITUTE('連結実質赤字比率に係る赤字・黒字の構成分析'!J$39,"▲","-")),2)&gt;=0,ABS(ROUND(VALUE(SUBSTITUTE('連結実質赤字比率に係る赤字・黒字の構成分析'!J$39,"▲","-")),2)),NA())</f>
        <v>#VALUE!</v>
      </c>
    </row>
    <row r="32" spans="1:11">
      <c r="A32" s="1063" t="str">
        <f>IF('連結実質赤字比率に係る赤字・黒字の構成分析'!C$38="",NA(),'連結実質赤字比率に係る赤字・黒字の構成分析'!C$38)</f>
        <v>北川村代替輸送特別会計</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0</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0</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0</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v>
      </c>
    </row>
    <row r="33" spans="1:16">
      <c r="A33" s="1063" t="str">
        <f>IF('連結実質赤字比率に係る赤字・黒字の構成分析'!C$37="",NA(),'連結実質赤字比率に係る赤字・黒字の構成分析'!C$37)</f>
        <v>北川村簡易水道特別会計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0</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0</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0</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0</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0</v>
      </c>
    </row>
    <row r="34" spans="1:16">
      <c r="A34" s="1063" t="str">
        <f>IF('連結実質赤字比率に係る赤字・黒字の構成分析'!C$36="",NA(),'連結実質赤字比率に係る赤字・黒字の構成分析'!C$36)</f>
        <v>北川村国民健康保険特別会計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0.17</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0</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0</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0</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0</v>
      </c>
    </row>
    <row r="35" spans="1:16">
      <c r="A35" s="1063" t="str">
        <f>IF('連結実質赤字比率に係る赤字・黒字の構成分析'!C$35="",NA(),'連結実質赤字比率に係る赤字・黒字の構成分析'!C$35)</f>
        <v>北川村後期高齢者医療特別会計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2.e-002</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2.e-002</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7.0000000000000007e-002</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9.e-002</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5.e-002</v>
      </c>
    </row>
    <row r="36" spans="1:16">
      <c r="A36" s="1063" t="str">
        <f>IF('連結実質赤字比率に係る赤字・黒字の構成分析'!C$34="",NA(),'連結実質赤字比率に係る赤字・黒字の構成分析'!C$34)</f>
        <v>一般会計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15.12</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8.09</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1.63</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13.49</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6.12</v>
      </c>
    </row>
    <row r="39" spans="1:16">
      <c r="A39" s="1061" t="s">
        <v>14</v>
      </c>
    </row>
    <row r="40" spans="1:16">
      <c r="A40" s="1064"/>
      <c r="B40" s="1064" t="str">
        <f>'実質公債費比率（分子）の構造'!K$44</f>
        <v>H30</v>
      </c>
      <c r="C40" s="1064"/>
      <c r="D40" s="1064"/>
      <c r="E40" s="1064" t="str">
        <f>'実質公債費比率（分子）の構造'!L$44</f>
        <v>R01</v>
      </c>
      <c r="F40" s="1064"/>
      <c r="G40" s="1064"/>
      <c r="H40" s="1064" t="str">
        <f>'実質公債費比率（分子）の構造'!M$44</f>
        <v>R02</v>
      </c>
      <c r="I40" s="1064"/>
      <c r="J40" s="1064"/>
      <c r="K40" s="1064" t="str">
        <f>'実質公債費比率（分子）の構造'!N$44</f>
        <v>R03</v>
      </c>
      <c r="L40" s="1064"/>
      <c r="M40" s="1064"/>
      <c r="N40" s="1064" t="str">
        <f>'実質公債費比率（分子）の構造'!O$44</f>
        <v>R04</v>
      </c>
      <c r="O40" s="1064"/>
      <c r="P40" s="1064"/>
    </row>
    <row r="41" spans="1:16">
      <c r="A41" s="1064"/>
      <c r="B41" s="1064" t="s">
        <v>113</v>
      </c>
      <c r="C41" s="1064"/>
      <c r="D41" s="1064" t="s">
        <v>115</v>
      </c>
      <c r="E41" s="1064" t="s">
        <v>113</v>
      </c>
      <c r="F41" s="1064"/>
      <c r="G41" s="1064" t="s">
        <v>115</v>
      </c>
      <c r="H41" s="1064" t="s">
        <v>113</v>
      </c>
      <c r="I41" s="1064"/>
      <c r="J41" s="1064" t="s">
        <v>115</v>
      </c>
      <c r="K41" s="1064" t="s">
        <v>113</v>
      </c>
      <c r="L41" s="1064"/>
      <c r="M41" s="1064" t="s">
        <v>115</v>
      </c>
      <c r="N41" s="1064" t="s">
        <v>113</v>
      </c>
      <c r="O41" s="1064"/>
      <c r="P41" s="1064" t="s">
        <v>115</v>
      </c>
    </row>
    <row r="42" spans="1:16">
      <c r="A42" s="1064" t="s">
        <v>116</v>
      </c>
      <c r="B42" s="1064"/>
      <c r="C42" s="1064"/>
      <c r="D42" s="1064">
        <f>'実質公債費比率（分子）の構造'!K$52</f>
        <v>206</v>
      </c>
      <c r="E42" s="1064"/>
      <c r="F42" s="1064"/>
      <c r="G42" s="1064">
        <f>'実質公債費比率（分子）の構造'!L$52</f>
        <v>207</v>
      </c>
      <c r="H42" s="1064"/>
      <c r="I42" s="1064"/>
      <c r="J42" s="1064">
        <f>'実質公債費比率（分子）の構造'!M$52</f>
        <v>204</v>
      </c>
      <c r="K42" s="1064"/>
      <c r="L42" s="1064"/>
      <c r="M42" s="1064">
        <f>'実質公債費比率（分子）の構造'!N$52</f>
        <v>208</v>
      </c>
      <c r="N42" s="1064"/>
      <c r="O42" s="1064"/>
      <c r="P42" s="1064">
        <f>'実質公債費比率（分子）の構造'!O$52</f>
        <v>276</v>
      </c>
    </row>
    <row r="43" spans="1:16">
      <c r="A43" s="1064" t="s">
        <v>43</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41</v>
      </c>
      <c r="B44" s="1064" t="str">
        <f>'実質公債費比率（分子）の構造'!K$50</f>
        <v>-</v>
      </c>
      <c r="C44" s="1064"/>
      <c r="D44" s="1064"/>
      <c r="E44" s="1064" t="str">
        <f>'実質公債費比率（分子）の構造'!L$50</f>
        <v>-</v>
      </c>
      <c r="F44" s="1064"/>
      <c r="G44" s="1064"/>
      <c r="H44" s="1064" t="str">
        <f>'実質公債費比率（分子）の構造'!M$50</f>
        <v>-</v>
      </c>
      <c r="I44" s="1064"/>
      <c r="J44" s="1064"/>
      <c r="K44" s="1064" t="str">
        <f>'実質公債費比率（分子）の構造'!N$50</f>
        <v>-</v>
      </c>
      <c r="L44" s="1064"/>
      <c r="M44" s="1064"/>
      <c r="N44" s="1064" t="str">
        <f>'実質公債費比率（分子）の構造'!O$50</f>
        <v>-</v>
      </c>
      <c r="O44" s="1064"/>
      <c r="P44" s="1064"/>
    </row>
    <row r="45" spans="1:16">
      <c r="A45" s="1064" t="s">
        <v>0</v>
      </c>
      <c r="B45" s="1064">
        <f>'実質公債費比率（分子）の構造'!K$49</f>
        <v>19</v>
      </c>
      <c r="C45" s="1064"/>
      <c r="D45" s="1064"/>
      <c r="E45" s="1064">
        <f>'実質公債費比率（分子）の構造'!L$49</f>
        <v>17</v>
      </c>
      <c r="F45" s="1064"/>
      <c r="G45" s="1064"/>
      <c r="H45" s="1064">
        <f>'実質公債費比率（分子）の構造'!M$49</f>
        <v>12</v>
      </c>
      <c r="I45" s="1064"/>
      <c r="J45" s="1064"/>
      <c r="K45" s="1064">
        <f>'実質公債費比率（分子）の構造'!N$49</f>
        <v>2</v>
      </c>
      <c r="L45" s="1064"/>
      <c r="M45" s="1064"/>
      <c r="N45" s="1064">
        <f>'実質公債費比率（分子）の構造'!O$49</f>
        <v>2</v>
      </c>
      <c r="O45" s="1064"/>
      <c r="P45" s="1064"/>
    </row>
    <row r="46" spans="1:16">
      <c r="A46" s="1064" t="s">
        <v>36</v>
      </c>
      <c r="B46" s="1064" t="str">
        <f>'実質公債費比率（分子）の構造'!K$48</f>
        <v>-</v>
      </c>
      <c r="C46" s="1064"/>
      <c r="D46" s="1064"/>
      <c r="E46" s="1064" t="str">
        <f>'実質公債費比率（分子）の構造'!L$48</f>
        <v>-</v>
      </c>
      <c r="F46" s="1064"/>
      <c r="G46" s="1064"/>
      <c r="H46" s="1064" t="str">
        <f>'実質公債費比率（分子）の構造'!M$48</f>
        <v>-</v>
      </c>
      <c r="I46" s="1064"/>
      <c r="J46" s="1064"/>
      <c r="K46" s="1064" t="str">
        <f>'実質公債費比率（分子）の構造'!N$48</f>
        <v>-</v>
      </c>
      <c r="L46" s="1064"/>
      <c r="M46" s="1064"/>
      <c r="N46" s="1064">
        <f>'実質公債費比率（分子）の構造'!O$48</f>
        <v>1</v>
      </c>
      <c r="O46" s="1064"/>
      <c r="P46" s="1064"/>
    </row>
    <row r="47" spans="1:16">
      <c r="A47" s="1064" t="s">
        <v>33</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31</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25</v>
      </c>
      <c r="B49" s="1064">
        <f>'実質公債費比率（分子）の構造'!K$45</f>
        <v>137</v>
      </c>
      <c r="C49" s="1064"/>
      <c r="D49" s="1064"/>
      <c r="E49" s="1064">
        <f>'実質公債費比率（分子）の構造'!L$45</f>
        <v>146</v>
      </c>
      <c r="F49" s="1064"/>
      <c r="G49" s="1064"/>
      <c r="H49" s="1064">
        <f>'実質公債費比率（分子）の構造'!M$45</f>
        <v>151</v>
      </c>
      <c r="I49" s="1064"/>
      <c r="J49" s="1064"/>
      <c r="K49" s="1064">
        <f>'実質公債費比率（分子）の構造'!N$45</f>
        <v>163</v>
      </c>
      <c r="L49" s="1064"/>
      <c r="M49" s="1064"/>
      <c r="N49" s="1064">
        <f>'実質公債費比率（分子）の構造'!O$45</f>
        <v>264</v>
      </c>
      <c r="O49" s="1064"/>
      <c r="P49" s="1064"/>
    </row>
    <row r="50" spans="1:16">
      <c r="A50" s="1064" t="s">
        <v>54</v>
      </c>
      <c r="B50" s="1064" t="e">
        <f>NA()</f>
        <v>#N/A</v>
      </c>
      <c r="C50" s="1064">
        <f>IF(ISNUMBER('実質公債費比率（分子）の構造'!K$53),'実質公債費比率（分子）の構造'!K$53,NA())</f>
        <v>-50</v>
      </c>
      <c r="D50" s="1064" t="e">
        <f>NA()</f>
        <v>#N/A</v>
      </c>
      <c r="E50" s="1064" t="e">
        <f>NA()</f>
        <v>#N/A</v>
      </c>
      <c r="F50" s="1064">
        <f>IF(ISNUMBER('実質公債費比率（分子）の構造'!L$53),'実質公債費比率（分子）の構造'!L$53,NA())</f>
        <v>-44</v>
      </c>
      <c r="G50" s="1064" t="e">
        <f>NA()</f>
        <v>#N/A</v>
      </c>
      <c r="H50" s="1064" t="e">
        <f>NA()</f>
        <v>#N/A</v>
      </c>
      <c r="I50" s="1064">
        <f>IF(ISNUMBER('実質公債費比率（分子）の構造'!M$53),'実質公債費比率（分子）の構造'!M$53,NA())</f>
        <v>-41</v>
      </c>
      <c r="J50" s="1064" t="e">
        <f>NA()</f>
        <v>#N/A</v>
      </c>
      <c r="K50" s="1064" t="e">
        <f>NA()</f>
        <v>#N/A</v>
      </c>
      <c r="L50" s="1064">
        <f>IF(ISNUMBER('実質公債費比率（分子）の構造'!N$53),'実質公債費比率（分子）の構造'!N$53,NA())</f>
        <v>-43</v>
      </c>
      <c r="M50" s="1064" t="e">
        <f>NA()</f>
        <v>#N/A</v>
      </c>
      <c r="N50" s="1064" t="e">
        <f>NA()</f>
        <v>#N/A</v>
      </c>
      <c r="O50" s="1064">
        <f>IF(ISNUMBER('実質公債費比率（分子）の構造'!O$53),'実質公債費比率（分子）の構造'!O$53,NA())</f>
        <v>-9</v>
      </c>
      <c r="P50" s="1064" t="e">
        <f>NA()</f>
        <v>#N/A</v>
      </c>
    </row>
    <row r="53" spans="1:16">
      <c r="A53" s="1061" t="s">
        <v>121</v>
      </c>
    </row>
    <row r="54" spans="1:16">
      <c r="A54" s="1063"/>
      <c r="B54" s="1063" t="str">
        <f>'将来負担比率（分子）の構造'!I$40</f>
        <v>H30</v>
      </c>
      <c r="C54" s="1063"/>
      <c r="D54" s="1063"/>
      <c r="E54" s="1063" t="str">
        <f>'将来負担比率（分子）の構造'!J$40</f>
        <v>R01</v>
      </c>
      <c r="F54" s="1063"/>
      <c r="G54" s="1063"/>
      <c r="H54" s="1063" t="str">
        <f>'将来負担比率（分子）の構造'!K$40</f>
        <v>R02</v>
      </c>
      <c r="I54" s="1063"/>
      <c r="J54" s="1063"/>
      <c r="K54" s="1063" t="str">
        <f>'将来負担比率（分子）の構造'!L$40</f>
        <v>R03</v>
      </c>
      <c r="L54" s="1063"/>
      <c r="M54" s="1063"/>
      <c r="N54" s="1063" t="str">
        <f>'将来負担比率（分子）の構造'!M$40</f>
        <v>R04</v>
      </c>
      <c r="O54" s="1063"/>
      <c r="P54" s="1063"/>
    </row>
    <row r="55" spans="1:16">
      <c r="A55" s="1063"/>
      <c r="B55" s="1063" t="s">
        <v>124</v>
      </c>
      <c r="C55" s="1063"/>
      <c r="D55" s="1063" t="s">
        <v>127</v>
      </c>
      <c r="E55" s="1063" t="s">
        <v>124</v>
      </c>
      <c r="F55" s="1063"/>
      <c r="G55" s="1063" t="s">
        <v>127</v>
      </c>
      <c r="H55" s="1063" t="s">
        <v>124</v>
      </c>
      <c r="I55" s="1063"/>
      <c r="J55" s="1063" t="s">
        <v>127</v>
      </c>
      <c r="K55" s="1063" t="s">
        <v>124</v>
      </c>
      <c r="L55" s="1063"/>
      <c r="M55" s="1063" t="s">
        <v>127</v>
      </c>
      <c r="N55" s="1063" t="s">
        <v>124</v>
      </c>
      <c r="O55" s="1063"/>
      <c r="P55" s="1063" t="s">
        <v>127</v>
      </c>
    </row>
    <row r="56" spans="1:16">
      <c r="A56" s="1063" t="s">
        <v>45</v>
      </c>
      <c r="B56" s="1063"/>
      <c r="C56" s="1063"/>
      <c r="D56" s="1063">
        <f>'将来負担比率（分子）の構造'!I$52</f>
        <v>2466</v>
      </c>
      <c r="E56" s="1063"/>
      <c r="F56" s="1063"/>
      <c r="G56" s="1063">
        <f>'将来負担比率（分子）の構造'!J$52</f>
        <v>2494</v>
      </c>
      <c r="H56" s="1063"/>
      <c r="I56" s="1063"/>
      <c r="J56" s="1063">
        <f>'将来負担比率（分子）の構造'!K$52</f>
        <v>2493</v>
      </c>
      <c r="K56" s="1063"/>
      <c r="L56" s="1063"/>
      <c r="M56" s="1063">
        <f>'将来負担比率（分子）の構造'!L$52</f>
        <v>2494</v>
      </c>
      <c r="N56" s="1063"/>
      <c r="O56" s="1063"/>
      <c r="P56" s="1063">
        <f>'将来負担比率（分子）の構造'!M$52</f>
        <v>2437</v>
      </c>
    </row>
    <row r="57" spans="1:16">
      <c r="A57" s="1063" t="s">
        <v>94</v>
      </c>
      <c r="B57" s="1063"/>
      <c r="C57" s="1063"/>
      <c r="D57" s="1063" t="str">
        <f>'将来負担比率（分子）の構造'!I$51</f>
        <v>-</v>
      </c>
      <c r="E57" s="1063"/>
      <c r="F57" s="1063"/>
      <c r="G57" s="1063" t="str">
        <f>'将来負担比率（分子）の構造'!J$51</f>
        <v>-</v>
      </c>
      <c r="H57" s="1063"/>
      <c r="I57" s="1063"/>
      <c r="J57" s="1063" t="str">
        <f>'将来負担比率（分子）の構造'!K$51</f>
        <v>-</v>
      </c>
      <c r="K57" s="1063"/>
      <c r="L57" s="1063"/>
      <c r="M57" s="1063" t="str">
        <f>'将来負担比率（分子）の構造'!L$51</f>
        <v>-</v>
      </c>
      <c r="N57" s="1063"/>
      <c r="O57" s="1063"/>
      <c r="P57" s="1063" t="str">
        <f>'将来負担比率（分子）の構造'!M$51</f>
        <v>-</v>
      </c>
    </row>
    <row r="58" spans="1:16">
      <c r="A58" s="1063" t="s">
        <v>92</v>
      </c>
      <c r="B58" s="1063"/>
      <c r="C58" s="1063"/>
      <c r="D58" s="1063">
        <f>'将来負担比率（分子）の構造'!I$50</f>
        <v>3186</v>
      </c>
      <c r="E58" s="1063"/>
      <c r="F58" s="1063"/>
      <c r="G58" s="1063">
        <f>'将来負担比率（分子）の構造'!J$50</f>
        <v>3169</v>
      </c>
      <c r="H58" s="1063"/>
      <c r="I58" s="1063"/>
      <c r="J58" s="1063">
        <f>'将来負担比率（分子）の構造'!K$50</f>
        <v>3291</v>
      </c>
      <c r="K58" s="1063"/>
      <c r="L58" s="1063"/>
      <c r="M58" s="1063">
        <f>'将来負担比率（分子）の構造'!L$50</f>
        <v>3347</v>
      </c>
      <c r="N58" s="1063"/>
      <c r="O58" s="1063"/>
      <c r="P58" s="1063">
        <f>'将来負担比率（分子）の構造'!M$50</f>
        <v>3540</v>
      </c>
    </row>
    <row r="59" spans="1:16">
      <c r="A59" s="1063" t="s">
        <v>89</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56</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82</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83</v>
      </c>
      <c r="B62" s="1063">
        <f>'将来負担比率（分子）の構造'!I$45</f>
        <v>324</v>
      </c>
      <c r="C62" s="1063"/>
      <c r="D62" s="1063"/>
      <c r="E62" s="1063">
        <f>'将来負担比率（分子）の構造'!J$45</f>
        <v>339</v>
      </c>
      <c r="F62" s="1063"/>
      <c r="G62" s="1063"/>
      <c r="H62" s="1063">
        <f>'将来負担比率（分子）の構造'!K$45</f>
        <v>342</v>
      </c>
      <c r="I62" s="1063"/>
      <c r="J62" s="1063"/>
      <c r="K62" s="1063">
        <f>'将来負担比率（分子）の構造'!L$45</f>
        <v>359</v>
      </c>
      <c r="L62" s="1063"/>
      <c r="M62" s="1063"/>
      <c r="N62" s="1063">
        <f>'将来負担比率（分子）の構造'!M$45</f>
        <v>375</v>
      </c>
      <c r="O62" s="1063"/>
      <c r="P62" s="1063"/>
    </row>
    <row r="63" spans="1:16">
      <c r="A63" s="1063" t="s">
        <v>19</v>
      </c>
      <c r="B63" s="1063">
        <f>'将来負担比率（分子）の構造'!I$44</f>
        <v>34</v>
      </c>
      <c r="C63" s="1063"/>
      <c r="D63" s="1063"/>
      <c r="E63" s="1063">
        <f>'将来負担比率（分子）の構造'!J$44</f>
        <v>17</v>
      </c>
      <c r="F63" s="1063"/>
      <c r="G63" s="1063"/>
      <c r="H63" s="1063">
        <f>'将来負担比率（分子）の構造'!K$44</f>
        <v>4</v>
      </c>
      <c r="I63" s="1063"/>
      <c r="J63" s="1063"/>
      <c r="K63" s="1063">
        <f>'将来負担比率（分子）の構造'!L$44</f>
        <v>2</v>
      </c>
      <c r="L63" s="1063"/>
      <c r="M63" s="1063"/>
      <c r="N63" s="1063" t="str">
        <f>'将来負担比率（分子）の構造'!M$44</f>
        <v>-</v>
      </c>
      <c r="O63" s="1063"/>
      <c r="P63" s="1063"/>
    </row>
    <row r="64" spans="1:16">
      <c r="A64" s="1063" t="s">
        <v>80</v>
      </c>
      <c r="B64" s="1063">
        <f>'将来負担比率（分子）の構造'!I$43</f>
        <v>5</v>
      </c>
      <c r="C64" s="1063"/>
      <c r="D64" s="1063"/>
      <c r="E64" s="1063" t="str">
        <f>'将来負担比率（分子）の構造'!J$43</f>
        <v>-</v>
      </c>
      <c r="F64" s="1063"/>
      <c r="G64" s="1063"/>
      <c r="H64" s="1063" t="str">
        <f>'将来負担比率（分子）の構造'!K$43</f>
        <v>-</v>
      </c>
      <c r="I64" s="1063"/>
      <c r="J64" s="1063"/>
      <c r="K64" s="1063" t="str">
        <f>'将来負担比率（分子）の構造'!L$43</f>
        <v>-</v>
      </c>
      <c r="L64" s="1063"/>
      <c r="M64" s="1063"/>
      <c r="N64" s="1063" t="str">
        <f>'将来負担比率（分子）の構造'!M$43</f>
        <v>-</v>
      </c>
      <c r="O64" s="1063"/>
      <c r="P64" s="1063"/>
    </row>
    <row r="65" spans="1:16">
      <c r="A65" s="1063" t="s">
        <v>78</v>
      </c>
      <c r="B65" s="1063">
        <f>'将来負担比率（分子）の構造'!I$42</f>
        <v>2</v>
      </c>
      <c r="C65" s="1063"/>
      <c r="D65" s="1063"/>
      <c r="E65" s="1063">
        <f>'将来負担比率（分子）の構造'!J$42</f>
        <v>17</v>
      </c>
      <c r="F65" s="1063"/>
      <c r="G65" s="1063"/>
      <c r="H65" s="1063">
        <f>'将来負担比率（分子）の構造'!K$42</f>
        <v>7</v>
      </c>
      <c r="I65" s="1063"/>
      <c r="J65" s="1063"/>
      <c r="K65" s="1063">
        <f>'将来負担比率（分子）の構造'!L$42</f>
        <v>7</v>
      </c>
      <c r="L65" s="1063"/>
      <c r="M65" s="1063"/>
      <c r="N65" s="1063">
        <f>'将来負担比率（分子）の構造'!M$42</f>
        <v>2</v>
      </c>
      <c r="O65" s="1063"/>
      <c r="P65" s="1063"/>
    </row>
    <row r="66" spans="1:16">
      <c r="A66" s="1063" t="s">
        <v>72</v>
      </c>
      <c r="B66" s="1063">
        <f>'将来負担比率（分子）の構造'!I$41</f>
        <v>2175</v>
      </c>
      <c r="C66" s="1063"/>
      <c r="D66" s="1063"/>
      <c r="E66" s="1063">
        <f>'将来負担比率（分子）の構造'!J$41</f>
        <v>2295</v>
      </c>
      <c r="F66" s="1063"/>
      <c r="G66" s="1063"/>
      <c r="H66" s="1063">
        <f>'将来負担比率（分子）の構造'!K$41</f>
        <v>2369</v>
      </c>
      <c r="I66" s="1063"/>
      <c r="J66" s="1063"/>
      <c r="K66" s="1063">
        <f>'将来負担比率（分子）の構造'!L$41</f>
        <v>2450</v>
      </c>
      <c r="L66" s="1063"/>
      <c r="M66" s="1063"/>
      <c r="N66" s="1063">
        <f>'将来負担比率（分子）の構造'!M$41</f>
        <v>2429</v>
      </c>
      <c r="O66" s="1063"/>
      <c r="P66" s="1063"/>
    </row>
    <row r="67" spans="1:16">
      <c r="A67" s="1063" t="s">
        <v>98</v>
      </c>
      <c r="B67" s="1063" t="e">
        <f>NA()</f>
        <v>#N/A</v>
      </c>
      <c r="C67" s="1063">
        <f>IF(ISNUMBER('将来負担比率（分子）の構造'!I$53),IF('将来負担比率（分子）の構造'!I$53&lt;0,0,'将来負担比率（分子）の構造'!I$53),NA())</f>
        <v>0</v>
      </c>
      <c r="D67" s="1063" t="e">
        <f>NA()</f>
        <v>#N/A</v>
      </c>
      <c r="E67" s="1063" t="e">
        <f>NA()</f>
        <v>#N/A</v>
      </c>
      <c r="F67" s="1063">
        <f>IF(ISNUMBER('将来負担比率（分子）の構造'!J$53),IF('将来負担比率（分子）の構造'!J$53&lt;0,0,'将来負担比率（分子）の構造'!J$53),NA())</f>
        <v>0</v>
      </c>
      <c r="G67" s="1063" t="e">
        <f>NA()</f>
        <v>#N/A</v>
      </c>
      <c r="H67" s="1063" t="e">
        <f>NA()</f>
        <v>#N/A</v>
      </c>
      <c r="I67" s="1063">
        <f>IF(ISNUMBER('将来負担比率（分子）の構造'!K$53),IF('将来負担比率（分子）の構造'!K$53&lt;0,0,'将来負担比率（分子）の構造'!K$53),NA())</f>
        <v>0</v>
      </c>
      <c r="J67" s="1063" t="e">
        <f>NA()</f>
        <v>#N/A</v>
      </c>
      <c r="K67" s="1063" t="e">
        <f>NA()</f>
        <v>#N/A</v>
      </c>
      <c r="L67" s="1063">
        <f>IF(ISNUMBER('将来負担比率（分子）の構造'!L$53),IF('将来負担比率（分子）の構造'!L$53&lt;0,0,'将来負担比率（分子）の構造'!L$53),NA())</f>
        <v>0</v>
      </c>
      <c r="M67" s="1063" t="e">
        <f>NA()</f>
        <v>#N/A</v>
      </c>
      <c r="N67" s="1063" t="e">
        <f>NA()</f>
        <v>#N/A</v>
      </c>
      <c r="O67" s="1063">
        <f>IF(ISNUMBER('将来負担比率（分子）の構造'!M$53),IF('将来負担比率（分子）の構造'!M$53&lt;0,0,'将来負担比率（分子）の構造'!M$53),NA())</f>
        <v>0</v>
      </c>
      <c r="P67" s="1063" t="e">
        <f>NA()</f>
        <v>#N/A</v>
      </c>
    </row>
    <row r="70" spans="1:16">
      <c r="A70" s="1066" t="s">
        <v>128</v>
      </c>
      <c r="B70" s="1066"/>
      <c r="C70" s="1066"/>
      <c r="D70" s="1066"/>
      <c r="E70" s="1066"/>
      <c r="F70" s="1066"/>
    </row>
    <row r="71" spans="1:16">
      <c r="A71" s="1065"/>
      <c r="B71" s="1065" t="str">
        <f>基金残高に係る経年分析!F54</f>
        <v>R02</v>
      </c>
      <c r="C71" s="1065" t="str">
        <f>基金残高に係る経年分析!G54</f>
        <v>R03</v>
      </c>
      <c r="D71" s="1065" t="str">
        <f>基金残高に係る経年分析!H54</f>
        <v>R04</v>
      </c>
    </row>
    <row r="72" spans="1:16">
      <c r="A72" s="1065" t="s">
        <v>130</v>
      </c>
      <c r="B72" s="1067">
        <f>基金残高に係る経年分析!F55</f>
        <v>625</v>
      </c>
      <c r="C72" s="1067">
        <f>基金残高に係る経年分析!G55</f>
        <v>643</v>
      </c>
      <c r="D72" s="1067">
        <f>基金残高に係る経年分析!H55</f>
        <v>786</v>
      </c>
    </row>
    <row r="73" spans="1:16">
      <c r="A73" s="1065" t="s">
        <v>132</v>
      </c>
      <c r="B73" s="1067">
        <f>基金残高に係る経年分析!F56</f>
        <v>608</v>
      </c>
      <c r="C73" s="1067">
        <f>基金残高に係る経年分析!G56</f>
        <v>611</v>
      </c>
      <c r="D73" s="1067">
        <f>基金残高に係る経年分析!H56</f>
        <v>466</v>
      </c>
    </row>
    <row r="74" spans="1:16">
      <c r="A74" s="1065" t="s">
        <v>134</v>
      </c>
      <c r="B74" s="1067">
        <f>基金残高に係る経年分析!F57</f>
        <v>1699</v>
      </c>
      <c r="C74" s="1067">
        <f>基金残高に係る経年分析!G57</f>
        <v>1709</v>
      </c>
      <c r="D74" s="1067">
        <f>基金残高に係る経年分析!H57</f>
        <v>1795</v>
      </c>
    </row>
  </sheetData>
  <sheetProtection algorithmName="SHA-512" hashValue="RQOgV+G9r3WJW6lm3LPomSVEV1PfROO3G/yyR4D3lLEavzcaiYKe7MbuGJxn+ygvMP8fi1iilNgzglH/62sDyQ==" saltValue="oT/LcR5MuKfUCjfF0a8rx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129</v>
      </c>
      <c r="DI1" s="344"/>
      <c r="DJ1" s="344"/>
      <c r="DK1" s="344"/>
      <c r="DL1" s="344"/>
      <c r="DM1" s="344"/>
      <c r="DN1" s="351"/>
      <c r="DO1" s="1"/>
      <c r="DP1" s="343" t="s">
        <v>46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316</v>
      </c>
      <c r="S4" s="139"/>
      <c r="T4" s="139"/>
      <c r="U4" s="139"/>
      <c r="V4" s="139"/>
      <c r="W4" s="139"/>
      <c r="X4" s="139"/>
      <c r="Y4" s="144"/>
      <c r="Z4" s="182" t="s">
        <v>232</v>
      </c>
      <c r="AA4" s="139"/>
      <c r="AB4" s="139"/>
      <c r="AC4" s="144"/>
      <c r="AD4" s="182" t="s">
        <v>260</v>
      </c>
      <c r="AE4" s="139"/>
      <c r="AF4" s="139"/>
      <c r="AG4" s="139"/>
      <c r="AH4" s="139"/>
      <c r="AI4" s="139"/>
      <c r="AJ4" s="139"/>
      <c r="AK4" s="144"/>
      <c r="AL4" s="182" t="s">
        <v>232</v>
      </c>
      <c r="AM4" s="139"/>
      <c r="AN4" s="139"/>
      <c r="AO4" s="144"/>
      <c r="AP4" s="298" t="s">
        <v>318</v>
      </c>
      <c r="AQ4" s="298"/>
      <c r="AR4" s="298"/>
      <c r="AS4" s="298"/>
      <c r="AT4" s="298"/>
      <c r="AU4" s="298"/>
      <c r="AV4" s="298"/>
      <c r="AW4" s="298"/>
      <c r="AX4" s="298"/>
      <c r="AY4" s="298"/>
      <c r="AZ4" s="298"/>
      <c r="BA4" s="298"/>
      <c r="BB4" s="298"/>
      <c r="BC4" s="298"/>
      <c r="BD4" s="298"/>
      <c r="BE4" s="298"/>
      <c r="BF4" s="298"/>
      <c r="BG4" s="298" t="s">
        <v>300</v>
      </c>
      <c r="BH4" s="298"/>
      <c r="BI4" s="298"/>
      <c r="BJ4" s="298"/>
      <c r="BK4" s="298"/>
      <c r="BL4" s="298"/>
      <c r="BM4" s="298"/>
      <c r="BN4" s="298"/>
      <c r="BO4" s="298" t="s">
        <v>232</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204587</v>
      </c>
      <c r="S5" s="276"/>
      <c r="T5" s="276"/>
      <c r="U5" s="276"/>
      <c r="V5" s="276"/>
      <c r="W5" s="276"/>
      <c r="X5" s="276"/>
      <c r="Y5" s="278"/>
      <c r="Z5" s="281">
        <v>7.5</v>
      </c>
      <c r="AA5" s="281"/>
      <c r="AB5" s="281"/>
      <c r="AC5" s="281"/>
      <c r="AD5" s="286">
        <v>204587</v>
      </c>
      <c r="AE5" s="286"/>
      <c r="AF5" s="286"/>
      <c r="AG5" s="286"/>
      <c r="AH5" s="286"/>
      <c r="AI5" s="286"/>
      <c r="AJ5" s="286"/>
      <c r="AK5" s="286"/>
      <c r="AL5" s="291">
        <v>15.3</v>
      </c>
      <c r="AM5" s="293"/>
      <c r="AN5" s="293"/>
      <c r="AO5" s="295"/>
      <c r="AP5" s="260" t="s">
        <v>322</v>
      </c>
      <c r="AQ5" s="265"/>
      <c r="AR5" s="265"/>
      <c r="AS5" s="265"/>
      <c r="AT5" s="265"/>
      <c r="AU5" s="265"/>
      <c r="AV5" s="265"/>
      <c r="AW5" s="265"/>
      <c r="AX5" s="265"/>
      <c r="AY5" s="265"/>
      <c r="AZ5" s="265"/>
      <c r="BA5" s="265"/>
      <c r="BB5" s="265"/>
      <c r="BC5" s="265"/>
      <c r="BD5" s="265"/>
      <c r="BE5" s="265"/>
      <c r="BF5" s="268"/>
      <c r="BG5" s="274">
        <v>203294</v>
      </c>
      <c r="BH5" s="217"/>
      <c r="BI5" s="217"/>
      <c r="BJ5" s="217"/>
      <c r="BK5" s="217"/>
      <c r="BL5" s="217"/>
      <c r="BM5" s="217"/>
      <c r="BN5" s="279"/>
      <c r="BO5" s="282">
        <v>99.4</v>
      </c>
      <c r="BP5" s="282"/>
      <c r="BQ5" s="282"/>
      <c r="BR5" s="282"/>
      <c r="BS5" s="287" t="s">
        <v>201</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229</v>
      </c>
      <c r="CS5" s="139"/>
      <c r="CT5" s="139"/>
      <c r="CU5" s="139"/>
      <c r="CV5" s="139"/>
      <c r="CW5" s="139"/>
      <c r="CX5" s="139"/>
      <c r="CY5" s="144"/>
      <c r="CZ5" s="182" t="s">
        <v>232</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46754</v>
      </c>
      <c r="S6" s="217"/>
      <c r="T6" s="217"/>
      <c r="U6" s="217"/>
      <c r="V6" s="217"/>
      <c r="W6" s="217"/>
      <c r="X6" s="217"/>
      <c r="Y6" s="279"/>
      <c r="Z6" s="282">
        <v>1.7</v>
      </c>
      <c r="AA6" s="282"/>
      <c r="AB6" s="282"/>
      <c r="AC6" s="282"/>
      <c r="AD6" s="287">
        <v>46754</v>
      </c>
      <c r="AE6" s="287"/>
      <c r="AF6" s="287"/>
      <c r="AG6" s="287"/>
      <c r="AH6" s="287"/>
      <c r="AI6" s="287"/>
      <c r="AJ6" s="287"/>
      <c r="AK6" s="287"/>
      <c r="AL6" s="283">
        <v>3.5</v>
      </c>
      <c r="AM6" s="238"/>
      <c r="AN6" s="238"/>
      <c r="AO6" s="296"/>
      <c r="AP6" s="261" t="s">
        <v>106</v>
      </c>
      <c r="AQ6" s="1"/>
      <c r="AR6" s="1"/>
      <c r="AS6" s="1"/>
      <c r="AT6" s="1"/>
      <c r="AU6" s="1"/>
      <c r="AV6" s="1"/>
      <c r="AW6" s="1"/>
      <c r="AX6" s="1"/>
      <c r="AY6" s="1"/>
      <c r="AZ6" s="1"/>
      <c r="BA6" s="1"/>
      <c r="BB6" s="1"/>
      <c r="BC6" s="1"/>
      <c r="BD6" s="1"/>
      <c r="BE6" s="1"/>
      <c r="BF6" s="269"/>
      <c r="BG6" s="274">
        <v>203294</v>
      </c>
      <c r="BH6" s="217"/>
      <c r="BI6" s="217"/>
      <c r="BJ6" s="217"/>
      <c r="BK6" s="217"/>
      <c r="BL6" s="217"/>
      <c r="BM6" s="217"/>
      <c r="BN6" s="279"/>
      <c r="BO6" s="282">
        <v>99.4</v>
      </c>
      <c r="BP6" s="282"/>
      <c r="BQ6" s="282"/>
      <c r="BR6" s="282"/>
      <c r="BS6" s="287" t="s">
        <v>201</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50701</v>
      </c>
      <c r="CS6" s="217"/>
      <c r="CT6" s="217"/>
      <c r="CU6" s="217"/>
      <c r="CV6" s="217"/>
      <c r="CW6" s="217"/>
      <c r="CX6" s="217"/>
      <c r="CY6" s="279"/>
      <c r="CZ6" s="291">
        <v>1.9</v>
      </c>
      <c r="DA6" s="293"/>
      <c r="DB6" s="293"/>
      <c r="DC6" s="337"/>
      <c r="DD6" s="288" t="s">
        <v>201</v>
      </c>
      <c r="DE6" s="217"/>
      <c r="DF6" s="217"/>
      <c r="DG6" s="217"/>
      <c r="DH6" s="217"/>
      <c r="DI6" s="217"/>
      <c r="DJ6" s="217"/>
      <c r="DK6" s="217"/>
      <c r="DL6" s="217"/>
      <c r="DM6" s="217"/>
      <c r="DN6" s="217"/>
      <c r="DO6" s="217"/>
      <c r="DP6" s="279"/>
      <c r="DQ6" s="288">
        <v>50701</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137</v>
      </c>
      <c r="S7" s="217"/>
      <c r="T7" s="217"/>
      <c r="U7" s="217"/>
      <c r="V7" s="217"/>
      <c r="W7" s="217"/>
      <c r="X7" s="217"/>
      <c r="Y7" s="279"/>
      <c r="Z7" s="282">
        <v>0</v>
      </c>
      <c r="AA7" s="282"/>
      <c r="AB7" s="282"/>
      <c r="AC7" s="282"/>
      <c r="AD7" s="287">
        <v>137</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43916</v>
      </c>
      <c r="BH7" s="217"/>
      <c r="BI7" s="217"/>
      <c r="BJ7" s="217"/>
      <c r="BK7" s="217"/>
      <c r="BL7" s="217"/>
      <c r="BM7" s="217"/>
      <c r="BN7" s="279"/>
      <c r="BO7" s="282">
        <v>21.5</v>
      </c>
      <c r="BP7" s="282"/>
      <c r="BQ7" s="282"/>
      <c r="BR7" s="282"/>
      <c r="BS7" s="287" t="s">
        <v>201</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654646</v>
      </c>
      <c r="CS7" s="217"/>
      <c r="CT7" s="217"/>
      <c r="CU7" s="217"/>
      <c r="CV7" s="217"/>
      <c r="CW7" s="217"/>
      <c r="CX7" s="217"/>
      <c r="CY7" s="279"/>
      <c r="CZ7" s="282">
        <v>24.9</v>
      </c>
      <c r="DA7" s="282"/>
      <c r="DB7" s="282"/>
      <c r="DC7" s="282"/>
      <c r="DD7" s="288">
        <v>51152</v>
      </c>
      <c r="DE7" s="217"/>
      <c r="DF7" s="217"/>
      <c r="DG7" s="217"/>
      <c r="DH7" s="217"/>
      <c r="DI7" s="217"/>
      <c r="DJ7" s="217"/>
      <c r="DK7" s="217"/>
      <c r="DL7" s="217"/>
      <c r="DM7" s="217"/>
      <c r="DN7" s="217"/>
      <c r="DO7" s="217"/>
      <c r="DP7" s="279"/>
      <c r="DQ7" s="288">
        <v>417880</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517</v>
      </c>
      <c r="S8" s="217"/>
      <c r="T8" s="217"/>
      <c r="U8" s="217"/>
      <c r="V8" s="217"/>
      <c r="W8" s="217"/>
      <c r="X8" s="217"/>
      <c r="Y8" s="279"/>
      <c r="Z8" s="282">
        <v>0</v>
      </c>
      <c r="AA8" s="282"/>
      <c r="AB8" s="282"/>
      <c r="AC8" s="282"/>
      <c r="AD8" s="287">
        <v>517</v>
      </c>
      <c r="AE8" s="287"/>
      <c r="AF8" s="287"/>
      <c r="AG8" s="287"/>
      <c r="AH8" s="287"/>
      <c r="AI8" s="287"/>
      <c r="AJ8" s="287"/>
      <c r="AK8" s="287"/>
      <c r="AL8" s="283">
        <v>0</v>
      </c>
      <c r="AM8" s="238"/>
      <c r="AN8" s="238"/>
      <c r="AO8" s="296"/>
      <c r="AP8" s="261" t="s">
        <v>125</v>
      </c>
      <c r="AQ8" s="1"/>
      <c r="AR8" s="1"/>
      <c r="AS8" s="1"/>
      <c r="AT8" s="1"/>
      <c r="AU8" s="1"/>
      <c r="AV8" s="1"/>
      <c r="AW8" s="1"/>
      <c r="AX8" s="1"/>
      <c r="AY8" s="1"/>
      <c r="AZ8" s="1"/>
      <c r="BA8" s="1"/>
      <c r="BB8" s="1"/>
      <c r="BC8" s="1"/>
      <c r="BD8" s="1"/>
      <c r="BE8" s="1"/>
      <c r="BF8" s="269"/>
      <c r="BG8" s="274">
        <v>2017</v>
      </c>
      <c r="BH8" s="217"/>
      <c r="BI8" s="217"/>
      <c r="BJ8" s="217"/>
      <c r="BK8" s="217"/>
      <c r="BL8" s="217"/>
      <c r="BM8" s="217"/>
      <c r="BN8" s="279"/>
      <c r="BO8" s="282">
        <v>1</v>
      </c>
      <c r="BP8" s="282"/>
      <c r="BQ8" s="282"/>
      <c r="BR8" s="282"/>
      <c r="BS8" s="287" t="s">
        <v>201</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296925</v>
      </c>
      <c r="CS8" s="217"/>
      <c r="CT8" s="217"/>
      <c r="CU8" s="217"/>
      <c r="CV8" s="217"/>
      <c r="CW8" s="217"/>
      <c r="CX8" s="217"/>
      <c r="CY8" s="279"/>
      <c r="CZ8" s="282">
        <v>11.3</v>
      </c>
      <c r="DA8" s="282"/>
      <c r="DB8" s="282"/>
      <c r="DC8" s="282"/>
      <c r="DD8" s="288">
        <v>3745</v>
      </c>
      <c r="DE8" s="217"/>
      <c r="DF8" s="217"/>
      <c r="DG8" s="217"/>
      <c r="DH8" s="217"/>
      <c r="DI8" s="217"/>
      <c r="DJ8" s="217"/>
      <c r="DK8" s="217"/>
      <c r="DL8" s="217"/>
      <c r="DM8" s="217"/>
      <c r="DN8" s="217"/>
      <c r="DO8" s="217"/>
      <c r="DP8" s="279"/>
      <c r="DQ8" s="288">
        <v>234316</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586</v>
      </c>
      <c r="S9" s="217"/>
      <c r="T9" s="217"/>
      <c r="U9" s="217"/>
      <c r="V9" s="217"/>
      <c r="W9" s="217"/>
      <c r="X9" s="217"/>
      <c r="Y9" s="279"/>
      <c r="Z9" s="282">
        <v>0</v>
      </c>
      <c r="AA9" s="282"/>
      <c r="AB9" s="282"/>
      <c r="AC9" s="282"/>
      <c r="AD9" s="287">
        <v>586</v>
      </c>
      <c r="AE9" s="287"/>
      <c r="AF9" s="287"/>
      <c r="AG9" s="287"/>
      <c r="AH9" s="287"/>
      <c r="AI9" s="287"/>
      <c r="AJ9" s="287"/>
      <c r="AK9" s="287"/>
      <c r="AL9" s="283">
        <v>0</v>
      </c>
      <c r="AM9" s="238"/>
      <c r="AN9" s="238"/>
      <c r="AO9" s="296"/>
      <c r="AP9" s="261" t="s">
        <v>340</v>
      </c>
      <c r="AQ9" s="1"/>
      <c r="AR9" s="1"/>
      <c r="AS9" s="1"/>
      <c r="AT9" s="1"/>
      <c r="AU9" s="1"/>
      <c r="AV9" s="1"/>
      <c r="AW9" s="1"/>
      <c r="AX9" s="1"/>
      <c r="AY9" s="1"/>
      <c r="AZ9" s="1"/>
      <c r="BA9" s="1"/>
      <c r="BB9" s="1"/>
      <c r="BC9" s="1"/>
      <c r="BD9" s="1"/>
      <c r="BE9" s="1"/>
      <c r="BF9" s="269"/>
      <c r="BG9" s="274">
        <v>38277</v>
      </c>
      <c r="BH9" s="217"/>
      <c r="BI9" s="217"/>
      <c r="BJ9" s="217"/>
      <c r="BK9" s="217"/>
      <c r="BL9" s="217"/>
      <c r="BM9" s="217"/>
      <c r="BN9" s="279"/>
      <c r="BO9" s="282">
        <v>18.7</v>
      </c>
      <c r="BP9" s="282"/>
      <c r="BQ9" s="282"/>
      <c r="BR9" s="282"/>
      <c r="BS9" s="287" t="s">
        <v>201</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267448</v>
      </c>
      <c r="CS9" s="217"/>
      <c r="CT9" s="217"/>
      <c r="CU9" s="217"/>
      <c r="CV9" s="217"/>
      <c r="CW9" s="217"/>
      <c r="CX9" s="217"/>
      <c r="CY9" s="279"/>
      <c r="CZ9" s="282">
        <v>10.199999999999999</v>
      </c>
      <c r="DA9" s="282"/>
      <c r="DB9" s="282"/>
      <c r="DC9" s="282"/>
      <c r="DD9" s="288">
        <v>199</v>
      </c>
      <c r="DE9" s="217"/>
      <c r="DF9" s="217"/>
      <c r="DG9" s="217"/>
      <c r="DH9" s="217"/>
      <c r="DI9" s="217"/>
      <c r="DJ9" s="217"/>
      <c r="DK9" s="217"/>
      <c r="DL9" s="217"/>
      <c r="DM9" s="217"/>
      <c r="DN9" s="217"/>
      <c r="DO9" s="217"/>
      <c r="DP9" s="279"/>
      <c r="DQ9" s="288">
        <v>135134</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3440</v>
      </c>
      <c r="BH10" s="217"/>
      <c r="BI10" s="217"/>
      <c r="BJ10" s="217"/>
      <c r="BK10" s="217"/>
      <c r="BL10" s="217"/>
      <c r="BM10" s="217"/>
      <c r="BN10" s="279"/>
      <c r="BO10" s="282">
        <v>1.7</v>
      </c>
      <c r="BP10" s="282"/>
      <c r="BQ10" s="282"/>
      <c r="BR10" s="282"/>
      <c r="BS10" s="287" t="s">
        <v>201</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t="s">
        <v>201</v>
      </c>
      <c r="CS10" s="217"/>
      <c r="CT10" s="217"/>
      <c r="CU10" s="217"/>
      <c r="CV10" s="217"/>
      <c r="CW10" s="217"/>
      <c r="CX10" s="217"/>
      <c r="CY10" s="279"/>
      <c r="CZ10" s="282" t="s">
        <v>201</v>
      </c>
      <c r="DA10" s="282"/>
      <c r="DB10" s="282"/>
      <c r="DC10" s="282"/>
      <c r="DD10" s="288" t="s">
        <v>201</v>
      </c>
      <c r="DE10" s="217"/>
      <c r="DF10" s="217"/>
      <c r="DG10" s="217"/>
      <c r="DH10" s="217"/>
      <c r="DI10" s="217"/>
      <c r="DJ10" s="217"/>
      <c r="DK10" s="217"/>
      <c r="DL10" s="217"/>
      <c r="DM10" s="217"/>
      <c r="DN10" s="217"/>
      <c r="DO10" s="217"/>
      <c r="DP10" s="279"/>
      <c r="DQ10" s="288" t="s">
        <v>201</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29540</v>
      </c>
      <c r="S11" s="217"/>
      <c r="T11" s="217"/>
      <c r="U11" s="217"/>
      <c r="V11" s="217"/>
      <c r="W11" s="217"/>
      <c r="X11" s="217"/>
      <c r="Y11" s="279"/>
      <c r="Z11" s="283">
        <v>1.1000000000000001</v>
      </c>
      <c r="AA11" s="238"/>
      <c r="AB11" s="238"/>
      <c r="AC11" s="285"/>
      <c r="AD11" s="288">
        <v>29540</v>
      </c>
      <c r="AE11" s="217"/>
      <c r="AF11" s="217"/>
      <c r="AG11" s="217"/>
      <c r="AH11" s="217"/>
      <c r="AI11" s="217"/>
      <c r="AJ11" s="217"/>
      <c r="AK11" s="279"/>
      <c r="AL11" s="283">
        <v>2.2000000000000002</v>
      </c>
      <c r="AM11" s="238"/>
      <c r="AN11" s="238"/>
      <c r="AO11" s="296"/>
      <c r="AP11" s="261" t="s">
        <v>344</v>
      </c>
      <c r="AQ11" s="1"/>
      <c r="AR11" s="1"/>
      <c r="AS11" s="1"/>
      <c r="AT11" s="1"/>
      <c r="AU11" s="1"/>
      <c r="AV11" s="1"/>
      <c r="AW11" s="1"/>
      <c r="AX11" s="1"/>
      <c r="AY11" s="1"/>
      <c r="AZ11" s="1"/>
      <c r="BA11" s="1"/>
      <c r="BB11" s="1"/>
      <c r="BC11" s="1"/>
      <c r="BD11" s="1"/>
      <c r="BE11" s="1"/>
      <c r="BF11" s="269"/>
      <c r="BG11" s="274">
        <v>182</v>
      </c>
      <c r="BH11" s="217"/>
      <c r="BI11" s="217"/>
      <c r="BJ11" s="217"/>
      <c r="BK11" s="217"/>
      <c r="BL11" s="217"/>
      <c r="BM11" s="217"/>
      <c r="BN11" s="279"/>
      <c r="BO11" s="282">
        <v>0.1</v>
      </c>
      <c r="BP11" s="282"/>
      <c r="BQ11" s="282"/>
      <c r="BR11" s="282"/>
      <c r="BS11" s="287" t="s">
        <v>201</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408179</v>
      </c>
      <c r="CS11" s="217"/>
      <c r="CT11" s="217"/>
      <c r="CU11" s="217"/>
      <c r="CV11" s="217"/>
      <c r="CW11" s="217"/>
      <c r="CX11" s="217"/>
      <c r="CY11" s="279"/>
      <c r="CZ11" s="282">
        <v>15.6</v>
      </c>
      <c r="DA11" s="282"/>
      <c r="DB11" s="282"/>
      <c r="DC11" s="282"/>
      <c r="DD11" s="288">
        <v>238281</v>
      </c>
      <c r="DE11" s="217"/>
      <c r="DF11" s="217"/>
      <c r="DG11" s="217"/>
      <c r="DH11" s="217"/>
      <c r="DI11" s="217"/>
      <c r="DJ11" s="217"/>
      <c r="DK11" s="217"/>
      <c r="DL11" s="217"/>
      <c r="DM11" s="217"/>
      <c r="DN11" s="217"/>
      <c r="DO11" s="217"/>
      <c r="DP11" s="279"/>
      <c r="DQ11" s="288">
        <v>318833</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201</v>
      </c>
      <c r="S12" s="217"/>
      <c r="T12" s="217"/>
      <c r="U12" s="217"/>
      <c r="V12" s="217"/>
      <c r="W12" s="217"/>
      <c r="X12" s="217"/>
      <c r="Y12" s="279"/>
      <c r="Z12" s="282" t="s">
        <v>201</v>
      </c>
      <c r="AA12" s="282"/>
      <c r="AB12" s="282"/>
      <c r="AC12" s="282"/>
      <c r="AD12" s="287" t="s">
        <v>201</v>
      </c>
      <c r="AE12" s="287"/>
      <c r="AF12" s="287"/>
      <c r="AG12" s="287"/>
      <c r="AH12" s="287"/>
      <c r="AI12" s="287"/>
      <c r="AJ12" s="287"/>
      <c r="AK12" s="287"/>
      <c r="AL12" s="283" t="s">
        <v>201</v>
      </c>
      <c r="AM12" s="238"/>
      <c r="AN12" s="238"/>
      <c r="AO12" s="296"/>
      <c r="AP12" s="261" t="s">
        <v>348</v>
      </c>
      <c r="AQ12" s="1"/>
      <c r="AR12" s="1"/>
      <c r="AS12" s="1"/>
      <c r="AT12" s="1"/>
      <c r="AU12" s="1"/>
      <c r="AV12" s="1"/>
      <c r="AW12" s="1"/>
      <c r="AX12" s="1"/>
      <c r="AY12" s="1"/>
      <c r="AZ12" s="1"/>
      <c r="BA12" s="1"/>
      <c r="BB12" s="1"/>
      <c r="BC12" s="1"/>
      <c r="BD12" s="1"/>
      <c r="BE12" s="1"/>
      <c r="BF12" s="269"/>
      <c r="BG12" s="274">
        <v>149717</v>
      </c>
      <c r="BH12" s="217"/>
      <c r="BI12" s="217"/>
      <c r="BJ12" s="217"/>
      <c r="BK12" s="217"/>
      <c r="BL12" s="217"/>
      <c r="BM12" s="217"/>
      <c r="BN12" s="279"/>
      <c r="BO12" s="282">
        <v>73.2</v>
      </c>
      <c r="BP12" s="282"/>
      <c r="BQ12" s="282"/>
      <c r="BR12" s="282"/>
      <c r="BS12" s="287" t="s">
        <v>201</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88046</v>
      </c>
      <c r="CS12" s="217"/>
      <c r="CT12" s="217"/>
      <c r="CU12" s="217"/>
      <c r="CV12" s="217"/>
      <c r="CW12" s="217"/>
      <c r="CX12" s="217"/>
      <c r="CY12" s="279"/>
      <c r="CZ12" s="282">
        <v>3.4</v>
      </c>
      <c r="DA12" s="282"/>
      <c r="DB12" s="282"/>
      <c r="DC12" s="282"/>
      <c r="DD12" s="288">
        <v>15053</v>
      </c>
      <c r="DE12" s="217"/>
      <c r="DF12" s="217"/>
      <c r="DG12" s="217"/>
      <c r="DH12" s="217"/>
      <c r="DI12" s="217"/>
      <c r="DJ12" s="217"/>
      <c r="DK12" s="217"/>
      <c r="DL12" s="217"/>
      <c r="DM12" s="217"/>
      <c r="DN12" s="217"/>
      <c r="DO12" s="217"/>
      <c r="DP12" s="279"/>
      <c r="DQ12" s="288">
        <v>34969</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350</v>
      </c>
      <c r="AQ13" s="1"/>
      <c r="AR13" s="1"/>
      <c r="AS13" s="1"/>
      <c r="AT13" s="1"/>
      <c r="AU13" s="1"/>
      <c r="AV13" s="1"/>
      <c r="AW13" s="1"/>
      <c r="AX13" s="1"/>
      <c r="AY13" s="1"/>
      <c r="AZ13" s="1"/>
      <c r="BA13" s="1"/>
      <c r="BB13" s="1"/>
      <c r="BC13" s="1"/>
      <c r="BD13" s="1"/>
      <c r="BE13" s="1"/>
      <c r="BF13" s="269"/>
      <c r="BG13" s="274">
        <v>138275</v>
      </c>
      <c r="BH13" s="217"/>
      <c r="BI13" s="217"/>
      <c r="BJ13" s="217"/>
      <c r="BK13" s="217"/>
      <c r="BL13" s="217"/>
      <c r="BM13" s="217"/>
      <c r="BN13" s="279"/>
      <c r="BO13" s="282">
        <v>67.599999999999994</v>
      </c>
      <c r="BP13" s="282"/>
      <c r="BQ13" s="282"/>
      <c r="BR13" s="282"/>
      <c r="BS13" s="287" t="s">
        <v>201</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238954</v>
      </c>
      <c r="CS13" s="217"/>
      <c r="CT13" s="217"/>
      <c r="CU13" s="217"/>
      <c r="CV13" s="217"/>
      <c r="CW13" s="217"/>
      <c r="CX13" s="217"/>
      <c r="CY13" s="279"/>
      <c r="CZ13" s="282">
        <v>9.1</v>
      </c>
      <c r="DA13" s="282"/>
      <c r="DB13" s="282"/>
      <c r="DC13" s="282"/>
      <c r="DD13" s="288">
        <v>161697</v>
      </c>
      <c r="DE13" s="217"/>
      <c r="DF13" s="217"/>
      <c r="DG13" s="217"/>
      <c r="DH13" s="217"/>
      <c r="DI13" s="217"/>
      <c r="DJ13" s="217"/>
      <c r="DK13" s="217"/>
      <c r="DL13" s="217"/>
      <c r="DM13" s="217"/>
      <c r="DN13" s="217"/>
      <c r="DO13" s="217"/>
      <c r="DP13" s="279"/>
      <c r="DQ13" s="288">
        <v>74366</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31</v>
      </c>
      <c r="S14" s="217"/>
      <c r="T14" s="217"/>
      <c r="U14" s="217"/>
      <c r="V14" s="217"/>
      <c r="W14" s="217"/>
      <c r="X14" s="217"/>
      <c r="Y14" s="279"/>
      <c r="Z14" s="282">
        <v>0</v>
      </c>
      <c r="AA14" s="282"/>
      <c r="AB14" s="282"/>
      <c r="AC14" s="282"/>
      <c r="AD14" s="287">
        <v>31</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7709</v>
      </c>
      <c r="BH14" s="217"/>
      <c r="BI14" s="217"/>
      <c r="BJ14" s="217"/>
      <c r="BK14" s="217"/>
      <c r="BL14" s="217"/>
      <c r="BM14" s="217"/>
      <c r="BN14" s="279"/>
      <c r="BO14" s="282">
        <v>3.8</v>
      </c>
      <c r="BP14" s="282"/>
      <c r="BQ14" s="282"/>
      <c r="BR14" s="282"/>
      <c r="BS14" s="287" t="s">
        <v>201</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64746</v>
      </c>
      <c r="CS14" s="217"/>
      <c r="CT14" s="217"/>
      <c r="CU14" s="217"/>
      <c r="CV14" s="217"/>
      <c r="CW14" s="217"/>
      <c r="CX14" s="217"/>
      <c r="CY14" s="279"/>
      <c r="CZ14" s="282">
        <v>2.5</v>
      </c>
      <c r="DA14" s="282"/>
      <c r="DB14" s="282"/>
      <c r="DC14" s="282"/>
      <c r="DD14" s="288">
        <v>765</v>
      </c>
      <c r="DE14" s="217"/>
      <c r="DF14" s="217"/>
      <c r="DG14" s="217"/>
      <c r="DH14" s="217"/>
      <c r="DI14" s="217"/>
      <c r="DJ14" s="217"/>
      <c r="DK14" s="217"/>
      <c r="DL14" s="217"/>
      <c r="DM14" s="217"/>
      <c r="DN14" s="217"/>
      <c r="DO14" s="217"/>
      <c r="DP14" s="279"/>
      <c r="DQ14" s="288">
        <v>56937</v>
      </c>
      <c r="DR14" s="217"/>
      <c r="DS14" s="217"/>
      <c r="DT14" s="217"/>
      <c r="DU14" s="217"/>
      <c r="DV14" s="217"/>
      <c r="DW14" s="217"/>
      <c r="DX14" s="217"/>
      <c r="DY14" s="217"/>
      <c r="DZ14" s="217"/>
      <c r="EA14" s="217"/>
      <c r="EB14" s="217"/>
      <c r="EC14" s="326"/>
    </row>
    <row r="15" spans="2:143" ht="11.25" customHeight="1">
      <c r="B15" s="261" t="s">
        <v>323</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142</v>
      </c>
      <c r="AQ15" s="1"/>
      <c r="AR15" s="1"/>
      <c r="AS15" s="1"/>
      <c r="AT15" s="1"/>
      <c r="AU15" s="1"/>
      <c r="AV15" s="1"/>
      <c r="AW15" s="1"/>
      <c r="AX15" s="1"/>
      <c r="AY15" s="1"/>
      <c r="AZ15" s="1"/>
      <c r="BA15" s="1"/>
      <c r="BB15" s="1"/>
      <c r="BC15" s="1"/>
      <c r="BD15" s="1"/>
      <c r="BE15" s="1"/>
      <c r="BF15" s="269"/>
      <c r="BG15" s="274">
        <v>1952</v>
      </c>
      <c r="BH15" s="217"/>
      <c r="BI15" s="217"/>
      <c r="BJ15" s="217"/>
      <c r="BK15" s="217"/>
      <c r="BL15" s="217"/>
      <c r="BM15" s="217"/>
      <c r="BN15" s="279"/>
      <c r="BO15" s="282">
        <v>1</v>
      </c>
      <c r="BP15" s="282"/>
      <c r="BQ15" s="282"/>
      <c r="BR15" s="282"/>
      <c r="BS15" s="287" t="s">
        <v>201</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219314</v>
      </c>
      <c r="CS15" s="217"/>
      <c r="CT15" s="217"/>
      <c r="CU15" s="217"/>
      <c r="CV15" s="217"/>
      <c r="CW15" s="217"/>
      <c r="CX15" s="217"/>
      <c r="CY15" s="279"/>
      <c r="CZ15" s="282">
        <v>8.4</v>
      </c>
      <c r="DA15" s="282"/>
      <c r="DB15" s="282"/>
      <c r="DC15" s="282"/>
      <c r="DD15" s="288">
        <v>9484</v>
      </c>
      <c r="DE15" s="217"/>
      <c r="DF15" s="217"/>
      <c r="DG15" s="217"/>
      <c r="DH15" s="217"/>
      <c r="DI15" s="217"/>
      <c r="DJ15" s="217"/>
      <c r="DK15" s="217"/>
      <c r="DL15" s="217"/>
      <c r="DM15" s="217"/>
      <c r="DN15" s="217"/>
      <c r="DO15" s="217"/>
      <c r="DP15" s="279"/>
      <c r="DQ15" s="288">
        <v>168012</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1008</v>
      </c>
      <c r="S16" s="217"/>
      <c r="T16" s="217"/>
      <c r="U16" s="217"/>
      <c r="V16" s="217"/>
      <c r="W16" s="217"/>
      <c r="X16" s="217"/>
      <c r="Y16" s="279"/>
      <c r="Z16" s="282">
        <v>0</v>
      </c>
      <c r="AA16" s="282"/>
      <c r="AB16" s="282"/>
      <c r="AC16" s="282"/>
      <c r="AD16" s="287">
        <v>1008</v>
      </c>
      <c r="AE16" s="287"/>
      <c r="AF16" s="287"/>
      <c r="AG16" s="287"/>
      <c r="AH16" s="287"/>
      <c r="AI16" s="287"/>
      <c r="AJ16" s="287"/>
      <c r="AK16" s="287"/>
      <c r="AL16" s="283">
        <v>0.1</v>
      </c>
      <c r="AM16" s="238"/>
      <c r="AN16" s="238"/>
      <c r="AO16" s="296"/>
      <c r="AP16" s="261" t="s">
        <v>357</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24300</v>
      </c>
      <c r="CS16" s="217"/>
      <c r="CT16" s="217"/>
      <c r="CU16" s="217"/>
      <c r="CV16" s="217"/>
      <c r="CW16" s="217"/>
      <c r="CX16" s="217"/>
      <c r="CY16" s="279"/>
      <c r="CZ16" s="282">
        <v>0.9</v>
      </c>
      <c r="DA16" s="282"/>
      <c r="DB16" s="282"/>
      <c r="DC16" s="282"/>
      <c r="DD16" s="288" t="s">
        <v>201</v>
      </c>
      <c r="DE16" s="217"/>
      <c r="DF16" s="217"/>
      <c r="DG16" s="217"/>
      <c r="DH16" s="217"/>
      <c r="DI16" s="217"/>
      <c r="DJ16" s="217"/>
      <c r="DK16" s="217"/>
      <c r="DL16" s="217"/>
      <c r="DM16" s="217"/>
      <c r="DN16" s="217"/>
      <c r="DO16" s="217"/>
      <c r="DP16" s="279"/>
      <c r="DQ16" s="288">
        <v>16500</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1859</v>
      </c>
      <c r="S17" s="217"/>
      <c r="T17" s="217"/>
      <c r="U17" s="217"/>
      <c r="V17" s="217"/>
      <c r="W17" s="217"/>
      <c r="X17" s="217"/>
      <c r="Y17" s="279"/>
      <c r="Z17" s="282">
        <v>0.1</v>
      </c>
      <c r="AA17" s="282"/>
      <c r="AB17" s="282"/>
      <c r="AC17" s="282"/>
      <c r="AD17" s="287">
        <v>1859</v>
      </c>
      <c r="AE17" s="287"/>
      <c r="AF17" s="287"/>
      <c r="AG17" s="287"/>
      <c r="AH17" s="287"/>
      <c r="AI17" s="287"/>
      <c r="AJ17" s="287"/>
      <c r="AK17" s="287"/>
      <c r="AL17" s="283">
        <v>0.1</v>
      </c>
      <c r="AM17" s="238"/>
      <c r="AN17" s="238"/>
      <c r="AO17" s="296"/>
      <c r="AP17" s="261" t="s">
        <v>360</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310844</v>
      </c>
      <c r="CS17" s="217"/>
      <c r="CT17" s="217"/>
      <c r="CU17" s="217"/>
      <c r="CV17" s="217"/>
      <c r="CW17" s="217"/>
      <c r="CX17" s="217"/>
      <c r="CY17" s="279"/>
      <c r="CZ17" s="282">
        <v>11.8</v>
      </c>
      <c r="DA17" s="282"/>
      <c r="DB17" s="282"/>
      <c r="DC17" s="282"/>
      <c r="DD17" s="288" t="s">
        <v>201</v>
      </c>
      <c r="DE17" s="217"/>
      <c r="DF17" s="217"/>
      <c r="DG17" s="217"/>
      <c r="DH17" s="217"/>
      <c r="DI17" s="217"/>
      <c r="DJ17" s="217"/>
      <c r="DK17" s="217"/>
      <c r="DL17" s="217"/>
      <c r="DM17" s="217"/>
      <c r="DN17" s="217"/>
      <c r="DO17" s="217"/>
      <c r="DP17" s="279"/>
      <c r="DQ17" s="288">
        <v>310844</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456</v>
      </c>
      <c r="S18" s="217"/>
      <c r="T18" s="217"/>
      <c r="U18" s="217"/>
      <c r="V18" s="217"/>
      <c r="W18" s="217"/>
      <c r="X18" s="217"/>
      <c r="Y18" s="279"/>
      <c r="Z18" s="282">
        <v>0</v>
      </c>
      <c r="AA18" s="282"/>
      <c r="AB18" s="282"/>
      <c r="AC18" s="282"/>
      <c r="AD18" s="287">
        <v>456</v>
      </c>
      <c r="AE18" s="287"/>
      <c r="AF18" s="287"/>
      <c r="AG18" s="287"/>
      <c r="AH18" s="287"/>
      <c r="AI18" s="287"/>
      <c r="AJ18" s="287"/>
      <c r="AK18" s="287"/>
      <c r="AL18" s="283">
        <v>0</v>
      </c>
      <c r="AM18" s="238"/>
      <c r="AN18" s="238"/>
      <c r="AO18" s="296"/>
      <c r="AP18" s="261" t="s">
        <v>100</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456</v>
      </c>
      <c r="S19" s="217"/>
      <c r="T19" s="217"/>
      <c r="U19" s="217"/>
      <c r="V19" s="217"/>
      <c r="W19" s="217"/>
      <c r="X19" s="217"/>
      <c r="Y19" s="279"/>
      <c r="Z19" s="282">
        <v>0</v>
      </c>
      <c r="AA19" s="282"/>
      <c r="AB19" s="282"/>
      <c r="AC19" s="282"/>
      <c r="AD19" s="287">
        <v>456</v>
      </c>
      <c r="AE19" s="287"/>
      <c r="AF19" s="287"/>
      <c r="AG19" s="287"/>
      <c r="AH19" s="287"/>
      <c r="AI19" s="287"/>
      <c r="AJ19" s="287"/>
      <c r="AK19" s="287"/>
      <c r="AL19" s="283">
        <v>0</v>
      </c>
      <c r="AM19" s="238"/>
      <c r="AN19" s="238"/>
      <c r="AO19" s="296"/>
      <c r="AP19" s="261" t="s">
        <v>258</v>
      </c>
      <c r="AQ19" s="1"/>
      <c r="AR19" s="1"/>
      <c r="AS19" s="1"/>
      <c r="AT19" s="1"/>
      <c r="AU19" s="1"/>
      <c r="AV19" s="1"/>
      <c r="AW19" s="1"/>
      <c r="AX19" s="1"/>
      <c r="AY19" s="1"/>
      <c r="AZ19" s="1"/>
      <c r="BA19" s="1"/>
      <c r="BB19" s="1"/>
      <c r="BC19" s="1"/>
      <c r="BD19" s="1"/>
      <c r="BE19" s="1"/>
      <c r="BF19" s="269"/>
      <c r="BG19" s="274">
        <v>1293</v>
      </c>
      <c r="BH19" s="217"/>
      <c r="BI19" s="217"/>
      <c r="BJ19" s="217"/>
      <c r="BK19" s="217"/>
      <c r="BL19" s="217"/>
      <c r="BM19" s="217"/>
      <c r="BN19" s="279"/>
      <c r="BO19" s="282">
        <v>0.6</v>
      </c>
      <c r="BP19" s="282"/>
      <c r="BQ19" s="282"/>
      <c r="BR19" s="282"/>
      <c r="BS19" s="287" t="s">
        <v>201</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368</v>
      </c>
      <c r="AQ20" s="1"/>
      <c r="AR20" s="1"/>
      <c r="AS20" s="1"/>
      <c r="AT20" s="1"/>
      <c r="AU20" s="1"/>
      <c r="AV20" s="1"/>
      <c r="AW20" s="1"/>
      <c r="AX20" s="1"/>
      <c r="AY20" s="1"/>
      <c r="AZ20" s="1"/>
      <c r="BA20" s="1"/>
      <c r="BB20" s="1"/>
      <c r="BC20" s="1"/>
      <c r="BD20" s="1"/>
      <c r="BE20" s="1"/>
      <c r="BF20" s="269"/>
      <c r="BG20" s="274">
        <v>1293</v>
      </c>
      <c r="BH20" s="217"/>
      <c r="BI20" s="217"/>
      <c r="BJ20" s="217"/>
      <c r="BK20" s="217"/>
      <c r="BL20" s="217"/>
      <c r="BM20" s="217"/>
      <c r="BN20" s="279"/>
      <c r="BO20" s="282">
        <v>0.6</v>
      </c>
      <c r="BP20" s="282"/>
      <c r="BQ20" s="282"/>
      <c r="BR20" s="282"/>
      <c r="BS20" s="287" t="s">
        <v>201</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2624103</v>
      </c>
      <c r="CS20" s="217"/>
      <c r="CT20" s="217"/>
      <c r="CU20" s="217"/>
      <c r="CV20" s="217"/>
      <c r="CW20" s="217"/>
      <c r="CX20" s="217"/>
      <c r="CY20" s="279"/>
      <c r="CZ20" s="282">
        <v>100</v>
      </c>
      <c r="DA20" s="282"/>
      <c r="DB20" s="282"/>
      <c r="DC20" s="282"/>
      <c r="DD20" s="288">
        <v>480376</v>
      </c>
      <c r="DE20" s="217"/>
      <c r="DF20" s="217"/>
      <c r="DG20" s="217"/>
      <c r="DH20" s="217"/>
      <c r="DI20" s="217"/>
      <c r="DJ20" s="217"/>
      <c r="DK20" s="217"/>
      <c r="DL20" s="217"/>
      <c r="DM20" s="217"/>
      <c r="DN20" s="217"/>
      <c r="DO20" s="217"/>
      <c r="DP20" s="279"/>
      <c r="DQ20" s="288">
        <v>1818492</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1274998</v>
      </c>
      <c r="S21" s="217"/>
      <c r="T21" s="217"/>
      <c r="U21" s="217"/>
      <c r="V21" s="217"/>
      <c r="W21" s="217"/>
      <c r="X21" s="217"/>
      <c r="Y21" s="279"/>
      <c r="Z21" s="282">
        <v>47</v>
      </c>
      <c r="AA21" s="282"/>
      <c r="AB21" s="282"/>
      <c r="AC21" s="282"/>
      <c r="AD21" s="287">
        <v>1030565</v>
      </c>
      <c r="AE21" s="287"/>
      <c r="AF21" s="287"/>
      <c r="AG21" s="287"/>
      <c r="AH21" s="287"/>
      <c r="AI21" s="287"/>
      <c r="AJ21" s="287"/>
      <c r="AK21" s="287"/>
      <c r="AL21" s="283">
        <v>77.2</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1293</v>
      </c>
      <c r="BH21" s="217"/>
      <c r="BI21" s="217"/>
      <c r="BJ21" s="217"/>
      <c r="BK21" s="217"/>
      <c r="BL21" s="217"/>
      <c r="BM21" s="217"/>
      <c r="BN21" s="279"/>
      <c r="BO21" s="282">
        <v>0.6</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304</v>
      </c>
      <c r="C22" s="1"/>
      <c r="D22" s="1"/>
      <c r="E22" s="1"/>
      <c r="F22" s="1"/>
      <c r="G22" s="1"/>
      <c r="H22" s="1"/>
      <c r="I22" s="1"/>
      <c r="J22" s="1"/>
      <c r="K22" s="1"/>
      <c r="L22" s="1"/>
      <c r="M22" s="1"/>
      <c r="N22" s="1"/>
      <c r="O22" s="1"/>
      <c r="P22" s="1"/>
      <c r="Q22" s="269"/>
      <c r="R22" s="274">
        <v>1030565</v>
      </c>
      <c r="S22" s="217"/>
      <c r="T22" s="217"/>
      <c r="U22" s="217"/>
      <c r="V22" s="217"/>
      <c r="W22" s="217"/>
      <c r="X22" s="217"/>
      <c r="Y22" s="279"/>
      <c r="Z22" s="282">
        <v>38</v>
      </c>
      <c r="AA22" s="282"/>
      <c r="AB22" s="282"/>
      <c r="AC22" s="282"/>
      <c r="AD22" s="287">
        <v>1030565</v>
      </c>
      <c r="AE22" s="287"/>
      <c r="AF22" s="287"/>
      <c r="AG22" s="287"/>
      <c r="AH22" s="287"/>
      <c r="AI22" s="287"/>
      <c r="AJ22" s="287"/>
      <c r="AK22" s="287"/>
      <c r="AL22" s="283">
        <v>77.2</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302</v>
      </c>
      <c r="C23" s="1"/>
      <c r="D23" s="1"/>
      <c r="E23" s="1"/>
      <c r="F23" s="1"/>
      <c r="G23" s="1"/>
      <c r="H23" s="1"/>
      <c r="I23" s="1"/>
      <c r="J23" s="1"/>
      <c r="K23" s="1"/>
      <c r="L23" s="1"/>
      <c r="M23" s="1"/>
      <c r="N23" s="1"/>
      <c r="O23" s="1"/>
      <c r="P23" s="1"/>
      <c r="Q23" s="269"/>
      <c r="R23" s="274">
        <v>244433</v>
      </c>
      <c r="S23" s="217"/>
      <c r="T23" s="217"/>
      <c r="U23" s="217"/>
      <c r="V23" s="217"/>
      <c r="W23" s="217"/>
      <c r="X23" s="217"/>
      <c r="Y23" s="279"/>
      <c r="Z23" s="282">
        <v>9</v>
      </c>
      <c r="AA23" s="282"/>
      <c r="AB23" s="282"/>
      <c r="AC23" s="282"/>
      <c r="AD23" s="287" t="s">
        <v>201</v>
      </c>
      <c r="AE23" s="287"/>
      <c r="AF23" s="287"/>
      <c r="AG23" s="287"/>
      <c r="AH23" s="287"/>
      <c r="AI23" s="287"/>
      <c r="AJ23" s="287"/>
      <c r="AK23" s="287"/>
      <c r="AL23" s="283" t="s">
        <v>201</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296</v>
      </c>
      <c r="CS23" s="139"/>
      <c r="CT23" s="139"/>
      <c r="CU23" s="139"/>
      <c r="CV23" s="139"/>
      <c r="CW23" s="139"/>
      <c r="CX23" s="139"/>
      <c r="CY23" s="144"/>
      <c r="CZ23" s="182" t="s">
        <v>374</v>
      </c>
      <c r="DA23" s="139"/>
      <c r="DB23" s="139"/>
      <c r="DC23" s="144"/>
      <c r="DD23" s="182" t="s">
        <v>308</v>
      </c>
      <c r="DE23" s="139"/>
      <c r="DF23" s="139"/>
      <c r="DG23" s="139"/>
      <c r="DH23" s="139"/>
      <c r="DI23" s="139"/>
      <c r="DJ23" s="139"/>
      <c r="DK23" s="144"/>
      <c r="DL23" s="345" t="s">
        <v>378</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871001</v>
      </c>
      <c r="CS24" s="276"/>
      <c r="CT24" s="276"/>
      <c r="CU24" s="276"/>
      <c r="CV24" s="276"/>
      <c r="CW24" s="276"/>
      <c r="CX24" s="276"/>
      <c r="CY24" s="278"/>
      <c r="CZ24" s="291">
        <v>33.200000000000003</v>
      </c>
      <c r="DA24" s="293"/>
      <c r="DB24" s="293"/>
      <c r="DC24" s="337"/>
      <c r="DD24" s="341">
        <v>769639</v>
      </c>
      <c r="DE24" s="276"/>
      <c r="DF24" s="276"/>
      <c r="DG24" s="276"/>
      <c r="DH24" s="276"/>
      <c r="DI24" s="276"/>
      <c r="DJ24" s="276"/>
      <c r="DK24" s="278"/>
      <c r="DL24" s="341">
        <v>661744</v>
      </c>
      <c r="DM24" s="276"/>
      <c r="DN24" s="276"/>
      <c r="DO24" s="276"/>
      <c r="DP24" s="276"/>
      <c r="DQ24" s="276"/>
      <c r="DR24" s="276"/>
      <c r="DS24" s="276"/>
      <c r="DT24" s="276"/>
      <c r="DU24" s="276"/>
      <c r="DV24" s="278"/>
      <c r="DW24" s="291">
        <v>49.6</v>
      </c>
      <c r="DX24" s="293"/>
      <c r="DY24" s="293"/>
      <c r="DZ24" s="293"/>
      <c r="EA24" s="293"/>
      <c r="EB24" s="293"/>
      <c r="EC24" s="295"/>
    </row>
    <row r="25" spans="2:133" ht="11.25" customHeight="1">
      <c r="B25" s="261" t="s">
        <v>59</v>
      </c>
      <c r="C25" s="1"/>
      <c r="D25" s="1"/>
      <c r="E25" s="1"/>
      <c r="F25" s="1"/>
      <c r="G25" s="1"/>
      <c r="H25" s="1"/>
      <c r="I25" s="1"/>
      <c r="J25" s="1"/>
      <c r="K25" s="1"/>
      <c r="L25" s="1"/>
      <c r="M25" s="1"/>
      <c r="N25" s="1"/>
      <c r="O25" s="1"/>
      <c r="P25" s="1"/>
      <c r="Q25" s="269"/>
      <c r="R25" s="274">
        <v>1560473</v>
      </c>
      <c r="S25" s="217"/>
      <c r="T25" s="217"/>
      <c r="U25" s="217"/>
      <c r="V25" s="217"/>
      <c r="W25" s="217"/>
      <c r="X25" s="217"/>
      <c r="Y25" s="279"/>
      <c r="Z25" s="282">
        <v>57.5</v>
      </c>
      <c r="AA25" s="282"/>
      <c r="AB25" s="282"/>
      <c r="AC25" s="282"/>
      <c r="AD25" s="287">
        <v>1316040</v>
      </c>
      <c r="AE25" s="287"/>
      <c r="AF25" s="287"/>
      <c r="AG25" s="287"/>
      <c r="AH25" s="287"/>
      <c r="AI25" s="287"/>
      <c r="AJ25" s="287"/>
      <c r="AK25" s="287"/>
      <c r="AL25" s="283">
        <v>98.6</v>
      </c>
      <c r="AM25" s="238"/>
      <c r="AN25" s="238"/>
      <c r="AO25" s="296"/>
      <c r="AP25" s="261" t="s">
        <v>278</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510018</v>
      </c>
      <c r="CS25" s="313"/>
      <c r="CT25" s="313"/>
      <c r="CU25" s="313"/>
      <c r="CV25" s="313"/>
      <c r="CW25" s="313"/>
      <c r="CX25" s="313"/>
      <c r="CY25" s="332"/>
      <c r="CZ25" s="283">
        <v>19.399999999999999</v>
      </c>
      <c r="DA25" s="335"/>
      <c r="DB25" s="335"/>
      <c r="DC25" s="338"/>
      <c r="DD25" s="288">
        <v>432256</v>
      </c>
      <c r="DE25" s="313"/>
      <c r="DF25" s="313"/>
      <c r="DG25" s="313"/>
      <c r="DH25" s="313"/>
      <c r="DI25" s="313"/>
      <c r="DJ25" s="313"/>
      <c r="DK25" s="332"/>
      <c r="DL25" s="288">
        <v>381624</v>
      </c>
      <c r="DM25" s="313"/>
      <c r="DN25" s="313"/>
      <c r="DO25" s="313"/>
      <c r="DP25" s="313"/>
      <c r="DQ25" s="313"/>
      <c r="DR25" s="313"/>
      <c r="DS25" s="313"/>
      <c r="DT25" s="313"/>
      <c r="DU25" s="313"/>
      <c r="DV25" s="332"/>
      <c r="DW25" s="283">
        <v>28.6</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t="s">
        <v>201</v>
      </c>
      <c r="S26" s="217"/>
      <c r="T26" s="217"/>
      <c r="U26" s="217"/>
      <c r="V26" s="217"/>
      <c r="W26" s="217"/>
      <c r="X26" s="217"/>
      <c r="Y26" s="279"/>
      <c r="Z26" s="282" t="s">
        <v>201</v>
      </c>
      <c r="AA26" s="282"/>
      <c r="AB26" s="282"/>
      <c r="AC26" s="282"/>
      <c r="AD26" s="287" t="s">
        <v>201</v>
      </c>
      <c r="AE26" s="287"/>
      <c r="AF26" s="287"/>
      <c r="AG26" s="287"/>
      <c r="AH26" s="287"/>
      <c r="AI26" s="287"/>
      <c r="AJ26" s="287"/>
      <c r="AK26" s="287"/>
      <c r="AL26" s="283" t="s">
        <v>201</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275607</v>
      </c>
      <c r="CS26" s="217"/>
      <c r="CT26" s="217"/>
      <c r="CU26" s="217"/>
      <c r="CV26" s="217"/>
      <c r="CW26" s="217"/>
      <c r="CX26" s="217"/>
      <c r="CY26" s="279"/>
      <c r="CZ26" s="283">
        <v>10.5</v>
      </c>
      <c r="DA26" s="335"/>
      <c r="DB26" s="335"/>
      <c r="DC26" s="338"/>
      <c r="DD26" s="288">
        <v>252381</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38458</v>
      </c>
      <c r="S27" s="217"/>
      <c r="T27" s="217"/>
      <c r="U27" s="217"/>
      <c r="V27" s="217"/>
      <c r="W27" s="217"/>
      <c r="X27" s="217"/>
      <c r="Y27" s="279"/>
      <c r="Z27" s="282">
        <v>1.4</v>
      </c>
      <c r="AA27" s="282"/>
      <c r="AB27" s="282"/>
      <c r="AC27" s="282"/>
      <c r="AD27" s="287" t="s">
        <v>201</v>
      </c>
      <c r="AE27" s="287"/>
      <c r="AF27" s="287"/>
      <c r="AG27" s="287"/>
      <c r="AH27" s="287"/>
      <c r="AI27" s="287"/>
      <c r="AJ27" s="287"/>
      <c r="AK27" s="287"/>
      <c r="AL27" s="283" t="s">
        <v>201</v>
      </c>
      <c r="AM27" s="238"/>
      <c r="AN27" s="238"/>
      <c r="AO27" s="296"/>
      <c r="AP27" s="261" t="s">
        <v>388</v>
      </c>
      <c r="AQ27" s="1"/>
      <c r="AR27" s="1"/>
      <c r="AS27" s="1"/>
      <c r="AT27" s="1"/>
      <c r="AU27" s="1"/>
      <c r="AV27" s="1"/>
      <c r="AW27" s="1"/>
      <c r="AX27" s="1"/>
      <c r="AY27" s="1"/>
      <c r="AZ27" s="1"/>
      <c r="BA27" s="1"/>
      <c r="BB27" s="1"/>
      <c r="BC27" s="1"/>
      <c r="BD27" s="1"/>
      <c r="BE27" s="1"/>
      <c r="BF27" s="269"/>
      <c r="BG27" s="274">
        <v>204587</v>
      </c>
      <c r="BH27" s="217"/>
      <c r="BI27" s="217"/>
      <c r="BJ27" s="217"/>
      <c r="BK27" s="217"/>
      <c r="BL27" s="217"/>
      <c r="BM27" s="217"/>
      <c r="BN27" s="279"/>
      <c r="BO27" s="282">
        <v>100</v>
      </c>
      <c r="BP27" s="282"/>
      <c r="BQ27" s="282"/>
      <c r="BR27" s="282"/>
      <c r="BS27" s="287" t="s">
        <v>201</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50139</v>
      </c>
      <c r="CS27" s="313"/>
      <c r="CT27" s="313"/>
      <c r="CU27" s="313"/>
      <c r="CV27" s="313"/>
      <c r="CW27" s="313"/>
      <c r="CX27" s="313"/>
      <c r="CY27" s="332"/>
      <c r="CZ27" s="283">
        <v>1.9</v>
      </c>
      <c r="DA27" s="335"/>
      <c r="DB27" s="335"/>
      <c r="DC27" s="338"/>
      <c r="DD27" s="288">
        <v>26539</v>
      </c>
      <c r="DE27" s="313"/>
      <c r="DF27" s="313"/>
      <c r="DG27" s="313"/>
      <c r="DH27" s="313"/>
      <c r="DI27" s="313"/>
      <c r="DJ27" s="313"/>
      <c r="DK27" s="332"/>
      <c r="DL27" s="288">
        <v>18354</v>
      </c>
      <c r="DM27" s="313"/>
      <c r="DN27" s="313"/>
      <c r="DO27" s="313"/>
      <c r="DP27" s="313"/>
      <c r="DQ27" s="313"/>
      <c r="DR27" s="313"/>
      <c r="DS27" s="313"/>
      <c r="DT27" s="313"/>
      <c r="DU27" s="313"/>
      <c r="DV27" s="332"/>
      <c r="DW27" s="283">
        <v>1.4</v>
      </c>
      <c r="DX27" s="335"/>
      <c r="DY27" s="335"/>
      <c r="DZ27" s="335"/>
      <c r="EA27" s="335"/>
      <c r="EB27" s="335"/>
      <c r="EC27" s="360"/>
    </row>
    <row r="28" spans="2:133" ht="11.25" customHeight="1">
      <c r="B28" s="261" t="s">
        <v>233</v>
      </c>
      <c r="C28" s="1"/>
      <c r="D28" s="1"/>
      <c r="E28" s="1"/>
      <c r="F28" s="1"/>
      <c r="G28" s="1"/>
      <c r="H28" s="1"/>
      <c r="I28" s="1"/>
      <c r="J28" s="1"/>
      <c r="K28" s="1"/>
      <c r="L28" s="1"/>
      <c r="M28" s="1"/>
      <c r="N28" s="1"/>
      <c r="O28" s="1"/>
      <c r="P28" s="1"/>
      <c r="Q28" s="269"/>
      <c r="R28" s="274">
        <v>31884</v>
      </c>
      <c r="S28" s="217"/>
      <c r="T28" s="217"/>
      <c r="U28" s="217"/>
      <c r="V28" s="217"/>
      <c r="W28" s="217"/>
      <c r="X28" s="217"/>
      <c r="Y28" s="279"/>
      <c r="Z28" s="282">
        <v>1.2</v>
      </c>
      <c r="AA28" s="282"/>
      <c r="AB28" s="282"/>
      <c r="AC28" s="282"/>
      <c r="AD28" s="287">
        <v>15755</v>
      </c>
      <c r="AE28" s="287"/>
      <c r="AF28" s="287"/>
      <c r="AG28" s="287"/>
      <c r="AH28" s="287"/>
      <c r="AI28" s="287"/>
      <c r="AJ28" s="287"/>
      <c r="AK28" s="287"/>
      <c r="AL28" s="283">
        <v>1.2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310844</v>
      </c>
      <c r="CS28" s="217"/>
      <c r="CT28" s="217"/>
      <c r="CU28" s="217"/>
      <c r="CV28" s="217"/>
      <c r="CW28" s="217"/>
      <c r="CX28" s="217"/>
      <c r="CY28" s="279"/>
      <c r="CZ28" s="283">
        <v>11.8</v>
      </c>
      <c r="DA28" s="335"/>
      <c r="DB28" s="335"/>
      <c r="DC28" s="338"/>
      <c r="DD28" s="288">
        <v>310844</v>
      </c>
      <c r="DE28" s="217"/>
      <c r="DF28" s="217"/>
      <c r="DG28" s="217"/>
      <c r="DH28" s="217"/>
      <c r="DI28" s="217"/>
      <c r="DJ28" s="217"/>
      <c r="DK28" s="279"/>
      <c r="DL28" s="288">
        <v>261766</v>
      </c>
      <c r="DM28" s="217"/>
      <c r="DN28" s="217"/>
      <c r="DO28" s="217"/>
      <c r="DP28" s="217"/>
      <c r="DQ28" s="217"/>
      <c r="DR28" s="217"/>
      <c r="DS28" s="217"/>
      <c r="DT28" s="217"/>
      <c r="DU28" s="217"/>
      <c r="DV28" s="279"/>
      <c r="DW28" s="283">
        <v>19.600000000000001</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3927</v>
      </c>
      <c r="S29" s="217"/>
      <c r="T29" s="217"/>
      <c r="U29" s="217"/>
      <c r="V29" s="217"/>
      <c r="W29" s="217"/>
      <c r="X29" s="217"/>
      <c r="Y29" s="279"/>
      <c r="Z29" s="282">
        <v>0.1</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25</v>
      </c>
      <c r="CG29" s="1"/>
      <c r="CH29" s="1"/>
      <c r="CI29" s="1"/>
      <c r="CJ29" s="1"/>
      <c r="CK29" s="1"/>
      <c r="CL29" s="1"/>
      <c r="CM29" s="1"/>
      <c r="CN29" s="1"/>
      <c r="CO29" s="1"/>
      <c r="CP29" s="1"/>
      <c r="CQ29" s="269"/>
      <c r="CR29" s="274">
        <v>310818</v>
      </c>
      <c r="CS29" s="313"/>
      <c r="CT29" s="313"/>
      <c r="CU29" s="313"/>
      <c r="CV29" s="313"/>
      <c r="CW29" s="313"/>
      <c r="CX29" s="313"/>
      <c r="CY29" s="332"/>
      <c r="CZ29" s="283">
        <v>11.8</v>
      </c>
      <c r="DA29" s="335"/>
      <c r="DB29" s="335"/>
      <c r="DC29" s="338"/>
      <c r="DD29" s="288">
        <v>310818</v>
      </c>
      <c r="DE29" s="313"/>
      <c r="DF29" s="313"/>
      <c r="DG29" s="313"/>
      <c r="DH29" s="313"/>
      <c r="DI29" s="313"/>
      <c r="DJ29" s="313"/>
      <c r="DK29" s="332"/>
      <c r="DL29" s="288">
        <v>261740</v>
      </c>
      <c r="DM29" s="313"/>
      <c r="DN29" s="313"/>
      <c r="DO29" s="313"/>
      <c r="DP29" s="313"/>
      <c r="DQ29" s="313"/>
      <c r="DR29" s="313"/>
      <c r="DS29" s="313"/>
      <c r="DT29" s="313"/>
      <c r="DU29" s="313"/>
      <c r="DV29" s="332"/>
      <c r="DW29" s="283">
        <v>19.600000000000001</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278944</v>
      </c>
      <c r="S30" s="217"/>
      <c r="T30" s="217"/>
      <c r="U30" s="217"/>
      <c r="V30" s="217"/>
      <c r="W30" s="217"/>
      <c r="X30" s="217"/>
      <c r="Y30" s="279"/>
      <c r="Z30" s="282">
        <v>10.3</v>
      </c>
      <c r="AA30" s="282"/>
      <c r="AB30" s="282"/>
      <c r="AC30" s="282"/>
      <c r="AD30" s="287" t="s">
        <v>201</v>
      </c>
      <c r="AE30" s="287"/>
      <c r="AF30" s="287"/>
      <c r="AG30" s="287"/>
      <c r="AH30" s="287"/>
      <c r="AI30" s="287"/>
      <c r="AJ30" s="287"/>
      <c r="AK30" s="287"/>
      <c r="AL30" s="283" t="s">
        <v>201</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308140</v>
      </c>
      <c r="CS30" s="217"/>
      <c r="CT30" s="217"/>
      <c r="CU30" s="217"/>
      <c r="CV30" s="217"/>
      <c r="CW30" s="217"/>
      <c r="CX30" s="217"/>
      <c r="CY30" s="279"/>
      <c r="CZ30" s="283">
        <v>11.7</v>
      </c>
      <c r="DA30" s="335"/>
      <c r="DB30" s="335"/>
      <c r="DC30" s="338"/>
      <c r="DD30" s="288">
        <v>308140</v>
      </c>
      <c r="DE30" s="217"/>
      <c r="DF30" s="217"/>
      <c r="DG30" s="217"/>
      <c r="DH30" s="217"/>
      <c r="DI30" s="217"/>
      <c r="DJ30" s="217"/>
      <c r="DK30" s="279"/>
      <c r="DL30" s="288">
        <v>261740</v>
      </c>
      <c r="DM30" s="217"/>
      <c r="DN30" s="217"/>
      <c r="DO30" s="217"/>
      <c r="DP30" s="217"/>
      <c r="DQ30" s="217"/>
      <c r="DR30" s="217"/>
      <c r="DS30" s="217"/>
      <c r="DT30" s="217"/>
      <c r="DU30" s="217"/>
      <c r="DV30" s="279"/>
      <c r="DW30" s="283">
        <v>19.600000000000001</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4</v>
      </c>
      <c r="AQ31" s="178"/>
      <c r="AR31" s="178"/>
      <c r="AS31" s="178"/>
      <c r="AT31" s="306" t="s">
        <v>393</v>
      </c>
      <c r="AU31" s="265"/>
      <c r="AV31" s="265"/>
      <c r="AW31" s="265"/>
      <c r="AX31" s="260" t="s">
        <v>279</v>
      </c>
      <c r="AY31" s="265"/>
      <c r="AZ31" s="265"/>
      <c r="BA31" s="265"/>
      <c r="BB31" s="265"/>
      <c r="BC31" s="265"/>
      <c r="BD31" s="265"/>
      <c r="BE31" s="265"/>
      <c r="BF31" s="268"/>
      <c r="BG31" s="318">
        <v>99.8</v>
      </c>
      <c r="BH31" s="322"/>
      <c r="BI31" s="322"/>
      <c r="BJ31" s="322"/>
      <c r="BK31" s="322"/>
      <c r="BL31" s="322"/>
      <c r="BM31" s="293">
        <v>99.6</v>
      </c>
      <c r="BN31" s="322"/>
      <c r="BO31" s="322"/>
      <c r="BP31" s="322"/>
      <c r="BQ31" s="324"/>
      <c r="BR31" s="318">
        <v>99.9</v>
      </c>
      <c r="BS31" s="322"/>
      <c r="BT31" s="322"/>
      <c r="BU31" s="322"/>
      <c r="BV31" s="322"/>
      <c r="BW31" s="322"/>
      <c r="BX31" s="293">
        <v>99.6</v>
      </c>
      <c r="BY31" s="322"/>
      <c r="BZ31" s="322"/>
      <c r="CA31" s="322"/>
      <c r="CB31" s="324"/>
      <c r="CD31" s="134"/>
      <c r="CE31" s="42"/>
      <c r="CF31" s="261" t="s">
        <v>319</v>
      </c>
      <c r="CG31" s="1"/>
      <c r="CH31" s="1"/>
      <c r="CI31" s="1"/>
      <c r="CJ31" s="1"/>
      <c r="CK31" s="1"/>
      <c r="CL31" s="1"/>
      <c r="CM31" s="1"/>
      <c r="CN31" s="1"/>
      <c r="CO31" s="1"/>
      <c r="CP31" s="1"/>
      <c r="CQ31" s="269"/>
      <c r="CR31" s="274">
        <v>2678</v>
      </c>
      <c r="CS31" s="313"/>
      <c r="CT31" s="313"/>
      <c r="CU31" s="313"/>
      <c r="CV31" s="313"/>
      <c r="CW31" s="313"/>
      <c r="CX31" s="313"/>
      <c r="CY31" s="332"/>
      <c r="CZ31" s="283">
        <v>0.1</v>
      </c>
      <c r="DA31" s="335"/>
      <c r="DB31" s="335"/>
      <c r="DC31" s="338"/>
      <c r="DD31" s="288">
        <v>2678</v>
      </c>
      <c r="DE31" s="313"/>
      <c r="DF31" s="313"/>
      <c r="DG31" s="313"/>
      <c r="DH31" s="313"/>
      <c r="DI31" s="313"/>
      <c r="DJ31" s="313"/>
      <c r="DK31" s="332"/>
      <c r="DL31" s="288" t="s">
        <v>201</v>
      </c>
      <c r="DM31" s="313"/>
      <c r="DN31" s="313"/>
      <c r="DO31" s="313"/>
      <c r="DP31" s="313"/>
      <c r="DQ31" s="313"/>
      <c r="DR31" s="313"/>
      <c r="DS31" s="313"/>
      <c r="DT31" s="313"/>
      <c r="DU31" s="313"/>
      <c r="DV31" s="332"/>
      <c r="DW31" s="283" t="s">
        <v>201</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155486</v>
      </c>
      <c r="S32" s="217"/>
      <c r="T32" s="217"/>
      <c r="U32" s="217"/>
      <c r="V32" s="217"/>
      <c r="W32" s="217"/>
      <c r="X32" s="217"/>
      <c r="Y32" s="279"/>
      <c r="Z32" s="282">
        <v>5.7</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251</v>
      </c>
      <c r="AX32" s="261" t="s">
        <v>297</v>
      </c>
      <c r="AY32" s="1"/>
      <c r="AZ32" s="1"/>
      <c r="BA32" s="1"/>
      <c r="BB32" s="1"/>
      <c r="BC32" s="1"/>
      <c r="BD32" s="1"/>
      <c r="BE32" s="1"/>
      <c r="BF32" s="269"/>
      <c r="BG32" s="319">
        <v>99.3</v>
      </c>
      <c r="BH32" s="313"/>
      <c r="BI32" s="313"/>
      <c r="BJ32" s="313"/>
      <c r="BK32" s="313"/>
      <c r="BL32" s="313"/>
      <c r="BM32" s="238">
        <v>99.2</v>
      </c>
      <c r="BN32" s="313"/>
      <c r="BO32" s="313"/>
      <c r="BP32" s="313"/>
      <c r="BQ32" s="316"/>
      <c r="BR32" s="319">
        <v>99.9</v>
      </c>
      <c r="BS32" s="313"/>
      <c r="BT32" s="313"/>
      <c r="BU32" s="313"/>
      <c r="BV32" s="313"/>
      <c r="BW32" s="313"/>
      <c r="BX32" s="238">
        <v>99.6</v>
      </c>
      <c r="BY32" s="313"/>
      <c r="BZ32" s="313"/>
      <c r="CA32" s="313"/>
      <c r="CB32" s="316"/>
      <c r="CD32" s="135"/>
      <c r="CE32" s="142"/>
      <c r="CF32" s="261" t="s">
        <v>395</v>
      </c>
      <c r="CG32" s="1"/>
      <c r="CH32" s="1"/>
      <c r="CI32" s="1"/>
      <c r="CJ32" s="1"/>
      <c r="CK32" s="1"/>
      <c r="CL32" s="1"/>
      <c r="CM32" s="1"/>
      <c r="CN32" s="1"/>
      <c r="CO32" s="1"/>
      <c r="CP32" s="1"/>
      <c r="CQ32" s="269"/>
      <c r="CR32" s="274">
        <v>26</v>
      </c>
      <c r="CS32" s="217"/>
      <c r="CT32" s="217"/>
      <c r="CU32" s="217"/>
      <c r="CV32" s="217"/>
      <c r="CW32" s="217"/>
      <c r="CX32" s="217"/>
      <c r="CY32" s="279"/>
      <c r="CZ32" s="283">
        <v>0</v>
      </c>
      <c r="DA32" s="335"/>
      <c r="DB32" s="335"/>
      <c r="DC32" s="338"/>
      <c r="DD32" s="288">
        <v>26</v>
      </c>
      <c r="DE32" s="217"/>
      <c r="DF32" s="217"/>
      <c r="DG32" s="217"/>
      <c r="DH32" s="217"/>
      <c r="DI32" s="217"/>
      <c r="DJ32" s="217"/>
      <c r="DK32" s="279"/>
      <c r="DL32" s="288">
        <v>26</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238</v>
      </c>
      <c r="C33" s="1"/>
      <c r="D33" s="1"/>
      <c r="E33" s="1"/>
      <c r="F33" s="1"/>
      <c r="G33" s="1"/>
      <c r="H33" s="1"/>
      <c r="I33" s="1"/>
      <c r="J33" s="1"/>
      <c r="K33" s="1"/>
      <c r="L33" s="1"/>
      <c r="M33" s="1"/>
      <c r="N33" s="1"/>
      <c r="O33" s="1"/>
      <c r="P33" s="1"/>
      <c r="Q33" s="269"/>
      <c r="R33" s="274">
        <v>20540</v>
      </c>
      <c r="S33" s="217"/>
      <c r="T33" s="217"/>
      <c r="U33" s="217"/>
      <c r="V33" s="217"/>
      <c r="W33" s="217"/>
      <c r="X33" s="217"/>
      <c r="Y33" s="279"/>
      <c r="Z33" s="282">
        <v>0.8</v>
      </c>
      <c r="AA33" s="282"/>
      <c r="AB33" s="282"/>
      <c r="AC33" s="282"/>
      <c r="AD33" s="287">
        <v>787</v>
      </c>
      <c r="AE33" s="287"/>
      <c r="AF33" s="287"/>
      <c r="AG33" s="287"/>
      <c r="AH33" s="287"/>
      <c r="AI33" s="287"/>
      <c r="AJ33" s="287"/>
      <c r="AK33" s="287"/>
      <c r="AL33" s="283">
        <v>0.1</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99.9</v>
      </c>
      <c r="BH33" s="312"/>
      <c r="BI33" s="312"/>
      <c r="BJ33" s="312"/>
      <c r="BK33" s="312"/>
      <c r="BL33" s="312"/>
      <c r="BM33" s="294">
        <v>99.8</v>
      </c>
      <c r="BN33" s="312"/>
      <c r="BO33" s="312"/>
      <c r="BP33" s="312"/>
      <c r="BQ33" s="317"/>
      <c r="BR33" s="320">
        <v>99.9</v>
      </c>
      <c r="BS33" s="312"/>
      <c r="BT33" s="312"/>
      <c r="BU33" s="312"/>
      <c r="BV33" s="312"/>
      <c r="BW33" s="312"/>
      <c r="BX33" s="294">
        <v>99.7</v>
      </c>
      <c r="BY33" s="312"/>
      <c r="BZ33" s="312"/>
      <c r="CA33" s="312"/>
      <c r="CB33" s="317"/>
      <c r="CD33" s="261" t="s">
        <v>397</v>
      </c>
      <c r="CE33" s="1"/>
      <c r="CF33" s="1"/>
      <c r="CG33" s="1"/>
      <c r="CH33" s="1"/>
      <c r="CI33" s="1"/>
      <c r="CJ33" s="1"/>
      <c r="CK33" s="1"/>
      <c r="CL33" s="1"/>
      <c r="CM33" s="1"/>
      <c r="CN33" s="1"/>
      <c r="CO33" s="1"/>
      <c r="CP33" s="1"/>
      <c r="CQ33" s="269"/>
      <c r="CR33" s="274">
        <v>1248426</v>
      </c>
      <c r="CS33" s="313"/>
      <c r="CT33" s="313"/>
      <c r="CU33" s="313"/>
      <c r="CV33" s="313"/>
      <c r="CW33" s="313"/>
      <c r="CX33" s="313"/>
      <c r="CY33" s="332"/>
      <c r="CZ33" s="283">
        <v>47.6</v>
      </c>
      <c r="DA33" s="335"/>
      <c r="DB33" s="335"/>
      <c r="DC33" s="338"/>
      <c r="DD33" s="288">
        <v>791708</v>
      </c>
      <c r="DE33" s="313"/>
      <c r="DF33" s="313"/>
      <c r="DG33" s="313"/>
      <c r="DH33" s="313"/>
      <c r="DI33" s="313"/>
      <c r="DJ33" s="313"/>
      <c r="DK33" s="332"/>
      <c r="DL33" s="288">
        <v>502147</v>
      </c>
      <c r="DM33" s="313"/>
      <c r="DN33" s="313"/>
      <c r="DO33" s="313"/>
      <c r="DP33" s="313"/>
      <c r="DQ33" s="313"/>
      <c r="DR33" s="313"/>
      <c r="DS33" s="313"/>
      <c r="DT33" s="313"/>
      <c r="DU33" s="313"/>
      <c r="DV33" s="332"/>
      <c r="DW33" s="283">
        <v>37.6</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52310</v>
      </c>
      <c r="S34" s="217"/>
      <c r="T34" s="217"/>
      <c r="U34" s="217"/>
      <c r="V34" s="217"/>
      <c r="W34" s="217"/>
      <c r="X34" s="217"/>
      <c r="Y34" s="279"/>
      <c r="Z34" s="282">
        <v>1.9</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532083</v>
      </c>
      <c r="CS34" s="217"/>
      <c r="CT34" s="217"/>
      <c r="CU34" s="217"/>
      <c r="CV34" s="217"/>
      <c r="CW34" s="217"/>
      <c r="CX34" s="217"/>
      <c r="CY34" s="279"/>
      <c r="CZ34" s="283">
        <v>20.3</v>
      </c>
      <c r="DA34" s="335"/>
      <c r="DB34" s="335"/>
      <c r="DC34" s="338"/>
      <c r="DD34" s="288">
        <v>355645</v>
      </c>
      <c r="DE34" s="217"/>
      <c r="DF34" s="217"/>
      <c r="DG34" s="217"/>
      <c r="DH34" s="217"/>
      <c r="DI34" s="217"/>
      <c r="DJ34" s="217"/>
      <c r="DK34" s="279"/>
      <c r="DL34" s="288">
        <v>204279</v>
      </c>
      <c r="DM34" s="217"/>
      <c r="DN34" s="217"/>
      <c r="DO34" s="217"/>
      <c r="DP34" s="217"/>
      <c r="DQ34" s="217"/>
      <c r="DR34" s="217"/>
      <c r="DS34" s="217"/>
      <c r="DT34" s="217"/>
      <c r="DU34" s="217"/>
      <c r="DV34" s="279"/>
      <c r="DW34" s="283">
        <v>15.3</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147800</v>
      </c>
      <c r="S35" s="217"/>
      <c r="T35" s="217"/>
      <c r="U35" s="217"/>
      <c r="V35" s="217"/>
      <c r="W35" s="217"/>
      <c r="X35" s="217"/>
      <c r="Y35" s="279"/>
      <c r="Z35" s="282">
        <v>5.4</v>
      </c>
      <c r="AA35" s="282"/>
      <c r="AB35" s="282"/>
      <c r="AC35" s="282"/>
      <c r="AD35" s="287" t="s">
        <v>201</v>
      </c>
      <c r="AE35" s="287"/>
      <c r="AF35" s="287"/>
      <c r="AG35" s="287"/>
      <c r="AH35" s="287"/>
      <c r="AI35" s="287"/>
      <c r="AJ35" s="287"/>
      <c r="AK35" s="287"/>
      <c r="AL35" s="283" t="s">
        <v>201</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20923</v>
      </c>
      <c r="CS35" s="313"/>
      <c r="CT35" s="313"/>
      <c r="CU35" s="313"/>
      <c r="CV35" s="313"/>
      <c r="CW35" s="313"/>
      <c r="CX35" s="313"/>
      <c r="CY35" s="332"/>
      <c r="CZ35" s="283">
        <v>0.8</v>
      </c>
      <c r="DA35" s="335"/>
      <c r="DB35" s="335"/>
      <c r="DC35" s="338"/>
      <c r="DD35" s="288">
        <v>20187</v>
      </c>
      <c r="DE35" s="313"/>
      <c r="DF35" s="313"/>
      <c r="DG35" s="313"/>
      <c r="DH35" s="313"/>
      <c r="DI35" s="313"/>
      <c r="DJ35" s="313"/>
      <c r="DK35" s="332"/>
      <c r="DL35" s="288">
        <v>15597</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298</v>
      </c>
      <c r="C36" s="1"/>
      <c r="D36" s="1"/>
      <c r="E36" s="1"/>
      <c r="F36" s="1"/>
      <c r="G36" s="1"/>
      <c r="H36" s="1"/>
      <c r="I36" s="1"/>
      <c r="J36" s="1"/>
      <c r="K36" s="1"/>
      <c r="L36" s="1"/>
      <c r="M36" s="1"/>
      <c r="N36" s="1"/>
      <c r="O36" s="1"/>
      <c r="P36" s="1"/>
      <c r="Q36" s="269"/>
      <c r="R36" s="274">
        <v>60753</v>
      </c>
      <c r="S36" s="217"/>
      <c r="T36" s="217"/>
      <c r="U36" s="217"/>
      <c r="V36" s="217"/>
      <c r="W36" s="217"/>
      <c r="X36" s="217"/>
      <c r="Y36" s="279"/>
      <c r="Z36" s="282">
        <v>2.2000000000000002</v>
      </c>
      <c r="AA36" s="282"/>
      <c r="AB36" s="282"/>
      <c r="AC36" s="282"/>
      <c r="AD36" s="287" t="s">
        <v>201</v>
      </c>
      <c r="AE36" s="287"/>
      <c r="AF36" s="287"/>
      <c r="AG36" s="287"/>
      <c r="AH36" s="287"/>
      <c r="AI36" s="287"/>
      <c r="AJ36" s="287"/>
      <c r="AK36" s="287"/>
      <c r="AL36" s="283" t="s">
        <v>201</v>
      </c>
      <c r="AM36" s="238"/>
      <c r="AN36" s="238"/>
      <c r="AO36" s="296"/>
      <c r="AP36" s="95"/>
      <c r="AQ36" s="301" t="s">
        <v>388</v>
      </c>
      <c r="AR36" s="304"/>
      <c r="AS36" s="304"/>
      <c r="AT36" s="304"/>
      <c r="AU36" s="304"/>
      <c r="AV36" s="304"/>
      <c r="AW36" s="304"/>
      <c r="AX36" s="304"/>
      <c r="AY36" s="309"/>
      <c r="AZ36" s="273">
        <v>167705</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83</v>
      </c>
      <c r="BW36" s="276"/>
      <c r="BX36" s="276"/>
      <c r="BY36" s="276"/>
      <c r="BZ36" s="276"/>
      <c r="CA36" s="276"/>
      <c r="CB36" s="315"/>
      <c r="CD36" s="261" t="s">
        <v>28</v>
      </c>
      <c r="CE36" s="1"/>
      <c r="CF36" s="1"/>
      <c r="CG36" s="1"/>
      <c r="CH36" s="1"/>
      <c r="CI36" s="1"/>
      <c r="CJ36" s="1"/>
      <c r="CK36" s="1"/>
      <c r="CL36" s="1"/>
      <c r="CM36" s="1"/>
      <c r="CN36" s="1"/>
      <c r="CO36" s="1"/>
      <c r="CP36" s="1"/>
      <c r="CQ36" s="269"/>
      <c r="CR36" s="274">
        <v>427686</v>
      </c>
      <c r="CS36" s="217"/>
      <c r="CT36" s="217"/>
      <c r="CU36" s="217"/>
      <c r="CV36" s="217"/>
      <c r="CW36" s="217"/>
      <c r="CX36" s="217"/>
      <c r="CY36" s="279"/>
      <c r="CZ36" s="283">
        <v>16.3</v>
      </c>
      <c r="DA36" s="335"/>
      <c r="DB36" s="335"/>
      <c r="DC36" s="338"/>
      <c r="DD36" s="288">
        <v>298806</v>
      </c>
      <c r="DE36" s="217"/>
      <c r="DF36" s="217"/>
      <c r="DG36" s="217"/>
      <c r="DH36" s="217"/>
      <c r="DI36" s="217"/>
      <c r="DJ36" s="217"/>
      <c r="DK36" s="279"/>
      <c r="DL36" s="288">
        <v>225377</v>
      </c>
      <c r="DM36" s="217"/>
      <c r="DN36" s="217"/>
      <c r="DO36" s="217"/>
      <c r="DP36" s="217"/>
      <c r="DQ36" s="217"/>
      <c r="DR36" s="217"/>
      <c r="DS36" s="217"/>
      <c r="DT36" s="217"/>
      <c r="DU36" s="217"/>
      <c r="DV36" s="279"/>
      <c r="DW36" s="283">
        <v>16.899999999999999</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76270</v>
      </c>
      <c r="S37" s="217"/>
      <c r="T37" s="217"/>
      <c r="U37" s="217"/>
      <c r="V37" s="217"/>
      <c r="W37" s="217"/>
      <c r="X37" s="217"/>
      <c r="Y37" s="279"/>
      <c r="Z37" s="282">
        <v>2.8</v>
      </c>
      <c r="AA37" s="282"/>
      <c r="AB37" s="282"/>
      <c r="AC37" s="282"/>
      <c r="AD37" s="287">
        <v>2671</v>
      </c>
      <c r="AE37" s="287"/>
      <c r="AF37" s="287"/>
      <c r="AG37" s="287"/>
      <c r="AH37" s="287"/>
      <c r="AI37" s="287"/>
      <c r="AJ37" s="287"/>
      <c r="AK37" s="287"/>
      <c r="AL37" s="283">
        <v>0.2</v>
      </c>
      <c r="AM37" s="238"/>
      <c r="AN37" s="238"/>
      <c r="AO37" s="296"/>
      <c r="AQ37" s="302" t="s">
        <v>408</v>
      </c>
      <c r="AR37" s="111"/>
      <c r="AS37" s="111"/>
      <c r="AT37" s="111"/>
      <c r="AU37" s="111"/>
      <c r="AV37" s="111"/>
      <c r="AW37" s="111"/>
      <c r="AX37" s="111"/>
      <c r="AY37" s="310"/>
      <c r="AZ37" s="274">
        <v>95279</v>
      </c>
      <c r="BA37" s="217"/>
      <c r="BB37" s="217"/>
      <c r="BC37" s="217"/>
      <c r="BD37" s="313"/>
      <c r="BE37" s="313"/>
      <c r="BF37" s="316"/>
      <c r="BG37" s="261" t="s">
        <v>411</v>
      </c>
      <c r="BH37" s="1"/>
      <c r="BI37" s="1"/>
      <c r="BJ37" s="1"/>
      <c r="BK37" s="1"/>
      <c r="BL37" s="1"/>
      <c r="BM37" s="1"/>
      <c r="BN37" s="1"/>
      <c r="BO37" s="1"/>
      <c r="BP37" s="1"/>
      <c r="BQ37" s="1"/>
      <c r="BR37" s="1"/>
      <c r="BS37" s="1"/>
      <c r="BT37" s="1"/>
      <c r="BU37" s="269"/>
      <c r="BV37" s="274">
        <v>-1715</v>
      </c>
      <c r="BW37" s="217"/>
      <c r="BX37" s="217"/>
      <c r="BY37" s="217"/>
      <c r="BZ37" s="217"/>
      <c r="CA37" s="217"/>
      <c r="CB37" s="326"/>
      <c r="CD37" s="261" t="s">
        <v>161</v>
      </c>
      <c r="CE37" s="1"/>
      <c r="CF37" s="1"/>
      <c r="CG37" s="1"/>
      <c r="CH37" s="1"/>
      <c r="CI37" s="1"/>
      <c r="CJ37" s="1"/>
      <c r="CK37" s="1"/>
      <c r="CL37" s="1"/>
      <c r="CM37" s="1"/>
      <c r="CN37" s="1"/>
      <c r="CO37" s="1"/>
      <c r="CP37" s="1"/>
      <c r="CQ37" s="269"/>
      <c r="CR37" s="274">
        <v>238962</v>
      </c>
      <c r="CS37" s="313"/>
      <c r="CT37" s="313"/>
      <c r="CU37" s="313"/>
      <c r="CV37" s="313"/>
      <c r="CW37" s="313"/>
      <c r="CX37" s="313"/>
      <c r="CY37" s="332"/>
      <c r="CZ37" s="283">
        <v>9.1</v>
      </c>
      <c r="DA37" s="335"/>
      <c r="DB37" s="335"/>
      <c r="DC37" s="338"/>
      <c r="DD37" s="288">
        <v>182962</v>
      </c>
      <c r="DE37" s="313"/>
      <c r="DF37" s="313"/>
      <c r="DG37" s="313"/>
      <c r="DH37" s="313"/>
      <c r="DI37" s="313"/>
      <c r="DJ37" s="313"/>
      <c r="DK37" s="332"/>
      <c r="DL37" s="288">
        <v>182728</v>
      </c>
      <c r="DM37" s="313"/>
      <c r="DN37" s="313"/>
      <c r="DO37" s="313"/>
      <c r="DP37" s="313"/>
      <c r="DQ37" s="313"/>
      <c r="DR37" s="313"/>
      <c r="DS37" s="313"/>
      <c r="DT37" s="313"/>
      <c r="DU37" s="313"/>
      <c r="DV37" s="332"/>
      <c r="DW37" s="283">
        <v>13.7</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287400</v>
      </c>
      <c r="S38" s="217"/>
      <c r="T38" s="217"/>
      <c r="U38" s="217"/>
      <c r="V38" s="217"/>
      <c r="W38" s="217"/>
      <c r="X38" s="217"/>
      <c r="Y38" s="279"/>
      <c r="Z38" s="282">
        <v>10.6</v>
      </c>
      <c r="AA38" s="282"/>
      <c r="AB38" s="282"/>
      <c r="AC38" s="282"/>
      <c r="AD38" s="287" t="s">
        <v>201</v>
      </c>
      <c r="AE38" s="287"/>
      <c r="AF38" s="287"/>
      <c r="AG38" s="287"/>
      <c r="AH38" s="287"/>
      <c r="AI38" s="287"/>
      <c r="AJ38" s="287"/>
      <c r="AK38" s="287"/>
      <c r="AL38" s="283" t="s">
        <v>201</v>
      </c>
      <c r="AM38" s="238"/>
      <c r="AN38" s="238"/>
      <c r="AO38" s="296"/>
      <c r="AQ38" s="302" t="s">
        <v>313</v>
      </c>
      <c r="AR38" s="111"/>
      <c r="AS38" s="111"/>
      <c r="AT38" s="111"/>
      <c r="AU38" s="111"/>
      <c r="AV38" s="111"/>
      <c r="AW38" s="111"/>
      <c r="AX38" s="111"/>
      <c r="AY38" s="310"/>
      <c r="AZ38" s="274" t="s">
        <v>201</v>
      </c>
      <c r="BA38" s="217"/>
      <c r="BB38" s="217"/>
      <c r="BC38" s="217"/>
      <c r="BD38" s="313"/>
      <c r="BE38" s="313"/>
      <c r="BF38" s="316"/>
      <c r="BG38" s="261" t="s">
        <v>414</v>
      </c>
      <c r="BH38" s="1"/>
      <c r="BI38" s="1"/>
      <c r="BJ38" s="1"/>
      <c r="BK38" s="1"/>
      <c r="BL38" s="1"/>
      <c r="BM38" s="1"/>
      <c r="BN38" s="1"/>
      <c r="BO38" s="1"/>
      <c r="BP38" s="1"/>
      <c r="BQ38" s="1"/>
      <c r="BR38" s="1"/>
      <c r="BS38" s="1"/>
      <c r="BT38" s="1"/>
      <c r="BU38" s="269"/>
      <c r="BV38" s="274">
        <v>230</v>
      </c>
      <c r="BW38" s="217"/>
      <c r="BX38" s="217"/>
      <c r="BY38" s="217"/>
      <c r="BZ38" s="217"/>
      <c r="CA38" s="217"/>
      <c r="CB38" s="326"/>
      <c r="CD38" s="261" t="s">
        <v>416</v>
      </c>
      <c r="CE38" s="1"/>
      <c r="CF38" s="1"/>
      <c r="CG38" s="1"/>
      <c r="CH38" s="1"/>
      <c r="CI38" s="1"/>
      <c r="CJ38" s="1"/>
      <c r="CK38" s="1"/>
      <c r="CL38" s="1"/>
      <c r="CM38" s="1"/>
      <c r="CN38" s="1"/>
      <c r="CO38" s="1"/>
      <c r="CP38" s="1"/>
      <c r="CQ38" s="269"/>
      <c r="CR38" s="274">
        <v>167705</v>
      </c>
      <c r="CS38" s="217"/>
      <c r="CT38" s="217"/>
      <c r="CU38" s="217"/>
      <c r="CV38" s="217"/>
      <c r="CW38" s="217"/>
      <c r="CX38" s="217"/>
      <c r="CY38" s="279"/>
      <c r="CZ38" s="283">
        <v>6.4</v>
      </c>
      <c r="DA38" s="335"/>
      <c r="DB38" s="335"/>
      <c r="DC38" s="338"/>
      <c r="DD38" s="288">
        <v>91852</v>
      </c>
      <c r="DE38" s="217"/>
      <c r="DF38" s="217"/>
      <c r="DG38" s="217"/>
      <c r="DH38" s="217"/>
      <c r="DI38" s="217"/>
      <c r="DJ38" s="217"/>
      <c r="DK38" s="279"/>
      <c r="DL38" s="288">
        <v>49934</v>
      </c>
      <c r="DM38" s="217"/>
      <c r="DN38" s="217"/>
      <c r="DO38" s="217"/>
      <c r="DP38" s="217"/>
      <c r="DQ38" s="217"/>
      <c r="DR38" s="217"/>
      <c r="DS38" s="217"/>
      <c r="DT38" s="217"/>
      <c r="DU38" s="217"/>
      <c r="DV38" s="279"/>
      <c r="DW38" s="283">
        <v>3.7</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418</v>
      </c>
      <c r="AR39" s="111"/>
      <c r="AS39" s="111"/>
      <c r="AT39" s="111"/>
      <c r="AU39" s="111"/>
      <c r="AV39" s="111"/>
      <c r="AW39" s="111"/>
      <c r="AX39" s="111"/>
      <c r="AY39" s="310"/>
      <c r="AZ39" s="274" t="s">
        <v>201</v>
      </c>
      <c r="BA39" s="217"/>
      <c r="BB39" s="217"/>
      <c r="BC39" s="217"/>
      <c r="BD39" s="313"/>
      <c r="BE39" s="313"/>
      <c r="BF39" s="316"/>
      <c r="BG39" s="261" t="s">
        <v>339</v>
      </c>
      <c r="BH39" s="1"/>
      <c r="BI39" s="1"/>
      <c r="BJ39" s="1"/>
      <c r="BK39" s="1"/>
      <c r="BL39" s="1"/>
      <c r="BM39" s="1"/>
      <c r="BN39" s="1"/>
      <c r="BO39" s="1"/>
      <c r="BP39" s="1"/>
      <c r="BQ39" s="1"/>
      <c r="BR39" s="1"/>
      <c r="BS39" s="1"/>
      <c r="BT39" s="1"/>
      <c r="BU39" s="269"/>
      <c r="BV39" s="274">
        <v>330</v>
      </c>
      <c r="BW39" s="217"/>
      <c r="BX39" s="217"/>
      <c r="BY39" s="217"/>
      <c r="BZ39" s="217"/>
      <c r="CA39" s="217"/>
      <c r="CB39" s="326"/>
      <c r="CD39" s="261" t="s">
        <v>419</v>
      </c>
      <c r="CE39" s="1"/>
      <c r="CF39" s="1"/>
      <c r="CG39" s="1"/>
      <c r="CH39" s="1"/>
      <c r="CI39" s="1"/>
      <c r="CJ39" s="1"/>
      <c r="CK39" s="1"/>
      <c r="CL39" s="1"/>
      <c r="CM39" s="1"/>
      <c r="CN39" s="1"/>
      <c r="CO39" s="1"/>
      <c r="CP39" s="1"/>
      <c r="CQ39" s="269"/>
      <c r="CR39" s="274">
        <v>92121</v>
      </c>
      <c r="CS39" s="313"/>
      <c r="CT39" s="313"/>
      <c r="CU39" s="313"/>
      <c r="CV39" s="313"/>
      <c r="CW39" s="313"/>
      <c r="CX39" s="313"/>
      <c r="CY39" s="332"/>
      <c r="CZ39" s="283">
        <v>3.5</v>
      </c>
      <c r="DA39" s="335"/>
      <c r="DB39" s="335"/>
      <c r="DC39" s="338"/>
      <c r="DD39" s="288">
        <v>17310</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t="s">
        <v>201</v>
      </c>
      <c r="S40" s="217"/>
      <c r="T40" s="217"/>
      <c r="U40" s="217"/>
      <c r="V40" s="217"/>
      <c r="W40" s="217"/>
      <c r="X40" s="217"/>
      <c r="Y40" s="279"/>
      <c r="Z40" s="282" t="s">
        <v>201</v>
      </c>
      <c r="AA40" s="282"/>
      <c r="AB40" s="282"/>
      <c r="AC40" s="282"/>
      <c r="AD40" s="287" t="s">
        <v>201</v>
      </c>
      <c r="AE40" s="287"/>
      <c r="AF40" s="287"/>
      <c r="AG40" s="287"/>
      <c r="AH40" s="287"/>
      <c r="AI40" s="287"/>
      <c r="AJ40" s="287"/>
      <c r="AK40" s="287"/>
      <c r="AL40" s="283" t="s">
        <v>201</v>
      </c>
      <c r="AM40" s="238"/>
      <c r="AN40" s="238"/>
      <c r="AO40" s="296"/>
      <c r="AQ40" s="302" t="s">
        <v>425</v>
      </c>
      <c r="AR40" s="111"/>
      <c r="AS40" s="111"/>
      <c r="AT40" s="111"/>
      <c r="AU40" s="111"/>
      <c r="AV40" s="111"/>
      <c r="AW40" s="111"/>
      <c r="AX40" s="111"/>
      <c r="AY40" s="310"/>
      <c r="AZ40" s="274" t="s">
        <v>201</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89</v>
      </c>
      <c r="BW40" s="217"/>
      <c r="BX40" s="217"/>
      <c r="BY40" s="217"/>
      <c r="BZ40" s="217"/>
      <c r="CA40" s="217"/>
      <c r="CB40" s="326"/>
      <c r="CD40" s="261" t="s">
        <v>372</v>
      </c>
      <c r="CE40" s="1"/>
      <c r="CF40" s="1"/>
      <c r="CG40" s="1"/>
      <c r="CH40" s="1"/>
      <c r="CI40" s="1"/>
      <c r="CJ40" s="1"/>
      <c r="CK40" s="1"/>
      <c r="CL40" s="1"/>
      <c r="CM40" s="1"/>
      <c r="CN40" s="1"/>
      <c r="CO40" s="1"/>
      <c r="CP40" s="1"/>
      <c r="CQ40" s="269"/>
      <c r="CR40" s="274">
        <v>7908</v>
      </c>
      <c r="CS40" s="217"/>
      <c r="CT40" s="217"/>
      <c r="CU40" s="217"/>
      <c r="CV40" s="217"/>
      <c r="CW40" s="217"/>
      <c r="CX40" s="217"/>
      <c r="CY40" s="279"/>
      <c r="CZ40" s="283">
        <v>0.3</v>
      </c>
      <c r="DA40" s="335"/>
      <c r="DB40" s="335"/>
      <c r="DC40" s="338"/>
      <c r="DD40" s="288">
        <v>7908</v>
      </c>
      <c r="DE40" s="217"/>
      <c r="DF40" s="217"/>
      <c r="DG40" s="217"/>
      <c r="DH40" s="217"/>
      <c r="DI40" s="217"/>
      <c r="DJ40" s="217"/>
      <c r="DK40" s="279"/>
      <c r="DL40" s="288">
        <v>6960</v>
      </c>
      <c r="DM40" s="217"/>
      <c r="DN40" s="217"/>
      <c r="DO40" s="217"/>
      <c r="DP40" s="217"/>
      <c r="DQ40" s="217"/>
      <c r="DR40" s="217"/>
      <c r="DS40" s="217"/>
      <c r="DT40" s="217"/>
      <c r="DU40" s="217"/>
      <c r="DV40" s="279"/>
      <c r="DW40" s="283">
        <v>0.5</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2714245</v>
      </c>
      <c r="S41" s="277"/>
      <c r="T41" s="277"/>
      <c r="U41" s="277"/>
      <c r="V41" s="277"/>
      <c r="W41" s="277"/>
      <c r="X41" s="277"/>
      <c r="Y41" s="280"/>
      <c r="Z41" s="284">
        <v>100</v>
      </c>
      <c r="AA41" s="284"/>
      <c r="AB41" s="284"/>
      <c r="AC41" s="284"/>
      <c r="AD41" s="289">
        <v>1335253</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27344</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201</v>
      </c>
      <c r="BW41" s="217"/>
      <c r="BX41" s="217"/>
      <c r="BY41" s="217"/>
      <c r="BZ41" s="217"/>
      <c r="CA41" s="217"/>
      <c r="CB41" s="326"/>
      <c r="CD41" s="261" t="s">
        <v>292</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45082</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381</v>
      </c>
      <c r="BW42" s="277"/>
      <c r="BX42" s="277"/>
      <c r="BY42" s="277"/>
      <c r="BZ42" s="277"/>
      <c r="CA42" s="277"/>
      <c r="CB42" s="327"/>
      <c r="CD42" s="261" t="s">
        <v>283</v>
      </c>
      <c r="CE42" s="1"/>
      <c r="CF42" s="1"/>
      <c r="CG42" s="1"/>
      <c r="CH42" s="1"/>
      <c r="CI42" s="1"/>
      <c r="CJ42" s="1"/>
      <c r="CK42" s="1"/>
      <c r="CL42" s="1"/>
      <c r="CM42" s="1"/>
      <c r="CN42" s="1"/>
      <c r="CO42" s="1"/>
      <c r="CP42" s="1"/>
      <c r="CQ42" s="269"/>
      <c r="CR42" s="274">
        <v>504676</v>
      </c>
      <c r="CS42" s="313"/>
      <c r="CT42" s="313"/>
      <c r="CU42" s="313"/>
      <c r="CV42" s="313"/>
      <c r="CW42" s="313"/>
      <c r="CX42" s="313"/>
      <c r="CY42" s="332"/>
      <c r="CZ42" s="283">
        <v>19.2</v>
      </c>
      <c r="DA42" s="335"/>
      <c r="DB42" s="335"/>
      <c r="DC42" s="338"/>
      <c r="DD42" s="288">
        <v>257145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58</v>
      </c>
      <c r="CE43" s="1"/>
      <c r="CF43" s="1"/>
      <c r="CG43" s="1"/>
      <c r="CH43" s="1"/>
      <c r="CI43" s="1"/>
      <c r="CJ43" s="1"/>
      <c r="CK43" s="1"/>
      <c r="CL43" s="1"/>
      <c r="CM43" s="1"/>
      <c r="CN43" s="1"/>
      <c r="CO43" s="1"/>
      <c r="CP43" s="1"/>
      <c r="CQ43" s="269"/>
      <c r="CR43" s="274" t="s">
        <v>201</v>
      </c>
      <c r="CS43" s="313"/>
      <c r="CT43" s="313"/>
      <c r="CU43" s="313"/>
      <c r="CV43" s="313"/>
      <c r="CW43" s="313"/>
      <c r="CX43" s="313"/>
      <c r="CY43" s="332"/>
      <c r="CZ43" s="283" t="s">
        <v>201</v>
      </c>
      <c r="DA43" s="335"/>
      <c r="DB43" s="335"/>
      <c r="DC43" s="338"/>
      <c r="DD43" s="288" t="s">
        <v>201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432</v>
      </c>
      <c r="CG44" s="1"/>
      <c r="CH44" s="1"/>
      <c r="CI44" s="1"/>
      <c r="CJ44" s="1"/>
      <c r="CK44" s="1"/>
      <c r="CL44" s="1"/>
      <c r="CM44" s="1"/>
      <c r="CN44" s="1"/>
      <c r="CO44" s="1"/>
      <c r="CP44" s="1"/>
      <c r="CQ44" s="269"/>
      <c r="CR44" s="274">
        <v>480376</v>
      </c>
      <c r="CS44" s="217"/>
      <c r="CT44" s="217"/>
      <c r="CU44" s="217"/>
      <c r="CV44" s="217"/>
      <c r="CW44" s="217"/>
      <c r="CX44" s="217"/>
      <c r="CY44" s="279"/>
      <c r="CZ44" s="283">
        <v>18.3</v>
      </c>
      <c r="DA44" s="238"/>
      <c r="DB44" s="238"/>
      <c r="DC44" s="285"/>
      <c r="DD44" s="288">
        <v>240645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169873</v>
      </c>
      <c r="CS45" s="313"/>
      <c r="CT45" s="313"/>
      <c r="CU45" s="313"/>
      <c r="CV45" s="313"/>
      <c r="CW45" s="313"/>
      <c r="CX45" s="313"/>
      <c r="CY45" s="332"/>
      <c r="CZ45" s="283">
        <v>6.5</v>
      </c>
      <c r="DA45" s="335"/>
      <c r="DB45" s="335"/>
      <c r="DC45" s="338"/>
      <c r="DD45" s="288">
        <v>8706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299621</v>
      </c>
      <c r="CS46" s="217"/>
      <c r="CT46" s="217"/>
      <c r="CU46" s="217"/>
      <c r="CV46" s="217"/>
      <c r="CW46" s="217"/>
      <c r="CX46" s="217"/>
      <c r="CY46" s="279"/>
      <c r="CZ46" s="283">
        <v>11.4</v>
      </c>
      <c r="DA46" s="238"/>
      <c r="DB46" s="238"/>
      <c r="DC46" s="285"/>
      <c r="DD46" s="288">
        <v>230157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24300</v>
      </c>
      <c r="CS47" s="313"/>
      <c r="CT47" s="313"/>
      <c r="CU47" s="313"/>
      <c r="CV47" s="313"/>
      <c r="CW47" s="313"/>
      <c r="CX47" s="313"/>
      <c r="CY47" s="332"/>
      <c r="CZ47" s="283">
        <v>0.9</v>
      </c>
      <c r="DA47" s="335"/>
      <c r="DB47" s="335"/>
      <c r="DC47" s="338"/>
      <c r="DD47" s="288">
        <v>16500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2624103</v>
      </c>
      <c r="CS49" s="312"/>
      <c r="CT49" s="312"/>
      <c r="CU49" s="312"/>
      <c r="CV49" s="312"/>
      <c r="CW49" s="312"/>
      <c r="CX49" s="312"/>
      <c r="CY49" s="333"/>
      <c r="CZ49" s="292">
        <v>100</v>
      </c>
      <c r="DA49" s="336"/>
      <c r="DB49" s="336"/>
      <c r="DC49" s="339"/>
      <c r="DD49" s="342">
        <v>1818492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az5mPS8gLSd09WUjlPZcKFVOAEIEZcxj5IakTwPf6Ui3elq0QChfCsc9fujX+aGoG2Lu7k8TmK247PjtAAHkQ==" saltValue="BNZ6zGLmzBiqxhlGmX5Z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129</v>
      </c>
      <c r="DK2" s="707"/>
      <c r="DL2" s="707"/>
      <c r="DM2" s="707"/>
      <c r="DN2" s="707"/>
      <c r="DO2" s="710"/>
      <c r="DP2" s="368"/>
      <c r="DQ2" s="706" t="s">
        <v>46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180</v>
      </c>
      <c r="R5" s="447"/>
      <c r="S5" s="447"/>
      <c r="T5" s="447"/>
      <c r="U5" s="458"/>
      <c r="V5" s="435" t="s">
        <v>442</v>
      </c>
      <c r="W5" s="447"/>
      <c r="X5" s="447"/>
      <c r="Y5" s="447"/>
      <c r="Z5" s="458"/>
      <c r="AA5" s="435" t="s">
        <v>443</v>
      </c>
      <c r="AB5" s="447"/>
      <c r="AC5" s="447"/>
      <c r="AD5" s="447"/>
      <c r="AE5" s="447"/>
      <c r="AF5" s="504" t="s">
        <v>177</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230</v>
      </c>
      <c r="CN5" s="447"/>
      <c r="CO5" s="447"/>
      <c r="CP5" s="447"/>
      <c r="CQ5" s="458"/>
      <c r="CR5" s="435" t="s">
        <v>247</v>
      </c>
      <c r="CS5" s="447"/>
      <c r="CT5" s="447"/>
      <c r="CU5" s="447"/>
      <c r="CV5" s="458"/>
      <c r="CW5" s="435" t="s">
        <v>52</v>
      </c>
      <c r="CX5" s="447"/>
      <c r="CY5" s="447"/>
      <c r="CZ5" s="447"/>
      <c r="DA5" s="458"/>
      <c r="DB5" s="435" t="s">
        <v>449</v>
      </c>
      <c r="DC5" s="447"/>
      <c r="DD5" s="447"/>
      <c r="DE5" s="447"/>
      <c r="DF5" s="458"/>
      <c r="DG5" s="700" t="s">
        <v>244</v>
      </c>
      <c r="DH5" s="703"/>
      <c r="DI5" s="703"/>
      <c r="DJ5" s="703"/>
      <c r="DK5" s="708"/>
      <c r="DL5" s="700" t="s">
        <v>452</v>
      </c>
      <c r="DM5" s="703"/>
      <c r="DN5" s="703"/>
      <c r="DO5" s="703"/>
      <c r="DP5" s="708"/>
      <c r="DQ5" s="435" t="s">
        <v>453</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2710</v>
      </c>
      <c r="R7" s="449"/>
      <c r="S7" s="449"/>
      <c r="T7" s="449"/>
      <c r="U7" s="449"/>
      <c r="V7" s="449">
        <v>2619</v>
      </c>
      <c r="W7" s="449"/>
      <c r="X7" s="449"/>
      <c r="Y7" s="449"/>
      <c r="Z7" s="449"/>
      <c r="AA7" s="449">
        <v>90</v>
      </c>
      <c r="AB7" s="449"/>
      <c r="AC7" s="449"/>
      <c r="AD7" s="449"/>
      <c r="AE7" s="492"/>
      <c r="AF7" s="506">
        <v>82</v>
      </c>
      <c r="AG7" s="519"/>
      <c r="AH7" s="519"/>
      <c r="AI7" s="519"/>
      <c r="AJ7" s="524"/>
      <c r="AK7" s="532" t="s">
        <v>536</v>
      </c>
      <c r="AL7" s="449"/>
      <c r="AM7" s="449"/>
      <c r="AN7" s="449"/>
      <c r="AO7" s="449"/>
      <c r="AP7" s="449">
        <v>2429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210</v>
      </c>
      <c r="BT7" s="419"/>
      <c r="BU7" s="419"/>
      <c r="BV7" s="419"/>
      <c r="BW7" s="419"/>
      <c r="BX7" s="419"/>
      <c r="BY7" s="419"/>
      <c r="BZ7" s="419"/>
      <c r="CA7" s="419"/>
      <c r="CB7" s="419"/>
      <c r="CC7" s="419"/>
      <c r="CD7" s="419"/>
      <c r="CE7" s="419"/>
      <c r="CF7" s="419"/>
      <c r="CG7" s="431"/>
      <c r="CH7" s="663">
        <v>28</v>
      </c>
      <c r="CI7" s="666"/>
      <c r="CJ7" s="666"/>
      <c r="CK7" s="666"/>
      <c r="CL7" s="681"/>
      <c r="CM7" s="663">
        <v>41</v>
      </c>
      <c r="CN7" s="666"/>
      <c r="CO7" s="666"/>
      <c r="CP7" s="666"/>
      <c r="CQ7" s="681"/>
      <c r="CR7" s="663">
        <v>31</v>
      </c>
      <c r="CS7" s="666"/>
      <c r="CT7" s="666"/>
      <c r="CU7" s="666"/>
      <c r="CV7" s="681"/>
      <c r="CW7" s="663">
        <v>12</v>
      </c>
      <c r="CX7" s="666"/>
      <c r="CY7" s="666"/>
      <c r="CZ7" s="666"/>
      <c r="DA7" s="681"/>
      <c r="DB7" s="663" t="s">
        <v>536</v>
      </c>
      <c r="DC7" s="666"/>
      <c r="DD7" s="666"/>
      <c r="DE7" s="666"/>
      <c r="DF7" s="681"/>
      <c r="DG7" s="663" t="s">
        <v>536</v>
      </c>
      <c r="DH7" s="666"/>
      <c r="DI7" s="666"/>
      <c r="DJ7" s="666"/>
      <c r="DK7" s="681"/>
      <c r="DL7" s="663" t="s">
        <v>536</v>
      </c>
      <c r="DM7" s="666"/>
      <c r="DN7" s="666"/>
      <c r="DO7" s="666"/>
      <c r="DP7" s="681"/>
      <c r="DQ7" s="663" t="s">
        <v>536</v>
      </c>
      <c r="DR7" s="666"/>
      <c r="DS7" s="666"/>
      <c r="DT7" s="666"/>
      <c r="DU7" s="681"/>
      <c r="DV7" s="399"/>
      <c r="DW7" s="419"/>
      <c r="DX7" s="419"/>
      <c r="DY7" s="419"/>
      <c r="DZ7" s="717"/>
      <c r="EA7" s="576"/>
    </row>
    <row r="8" spans="1:131" s="364" customFormat="1" ht="26.25" customHeight="1">
      <c r="A8" s="373">
        <v>2</v>
      </c>
      <c r="B8" s="400" t="s">
        <v>455</v>
      </c>
      <c r="C8" s="420"/>
      <c r="D8" s="420"/>
      <c r="E8" s="420"/>
      <c r="F8" s="420"/>
      <c r="G8" s="420"/>
      <c r="H8" s="420"/>
      <c r="I8" s="420"/>
      <c r="J8" s="420"/>
      <c r="K8" s="420"/>
      <c r="L8" s="420"/>
      <c r="M8" s="420"/>
      <c r="N8" s="420"/>
      <c r="O8" s="420"/>
      <c r="P8" s="432"/>
      <c r="Q8" s="438">
        <v>28</v>
      </c>
      <c r="R8" s="450"/>
      <c r="S8" s="450"/>
      <c r="T8" s="450"/>
      <c r="U8" s="450"/>
      <c r="V8" s="450">
        <v>28</v>
      </c>
      <c r="W8" s="450"/>
      <c r="X8" s="450"/>
      <c r="Y8" s="450"/>
      <c r="Z8" s="450"/>
      <c r="AA8" s="450">
        <v>0</v>
      </c>
      <c r="AB8" s="450"/>
      <c r="AC8" s="450"/>
      <c r="AD8" s="450"/>
      <c r="AE8" s="461"/>
      <c r="AF8" s="507">
        <v>0</v>
      </c>
      <c r="AG8" s="456"/>
      <c r="AH8" s="456"/>
      <c r="AI8" s="456"/>
      <c r="AJ8" s="525"/>
      <c r="AK8" s="460">
        <v>24</v>
      </c>
      <c r="AL8" s="450"/>
      <c r="AM8" s="450"/>
      <c r="AN8" s="450"/>
      <c r="AO8" s="450"/>
      <c r="AP8" s="450" t="s">
        <v>536</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255</v>
      </c>
      <c r="B23" s="401" t="s">
        <v>310</v>
      </c>
      <c r="C23" s="421"/>
      <c r="D23" s="421"/>
      <c r="E23" s="421"/>
      <c r="F23" s="421"/>
      <c r="G23" s="421"/>
      <c r="H23" s="421"/>
      <c r="I23" s="421"/>
      <c r="J23" s="421"/>
      <c r="K23" s="421"/>
      <c r="L23" s="421"/>
      <c r="M23" s="421"/>
      <c r="N23" s="421"/>
      <c r="O23" s="421"/>
      <c r="P23" s="433"/>
      <c r="Q23" s="440">
        <v>2714</v>
      </c>
      <c r="R23" s="452"/>
      <c r="S23" s="452"/>
      <c r="T23" s="452"/>
      <c r="U23" s="452"/>
      <c r="V23" s="452">
        <v>2624</v>
      </c>
      <c r="W23" s="452"/>
      <c r="X23" s="452"/>
      <c r="Y23" s="452"/>
      <c r="Z23" s="452"/>
      <c r="AA23" s="452">
        <v>90</v>
      </c>
      <c r="AB23" s="452"/>
      <c r="AC23" s="452"/>
      <c r="AD23" s="452"/>
      <c r="AE23" s="494"/>
      <c r="AF23" s="508">
        <v>82</v>
      </c>
      <c r="AG23" s="452"/>
      <c r="AH23" s="452"/>
      <c r="AI23" s="452"/>
      <c r="AJ23" s="526"/>
      <c r="AK23" s="534"/>
      <c r="AL23" s="455"/>
      <c r="AM23" s="455"/>
      <c r="AN23" s="455"/>
      <c r="AO23" s="455"/>
      <c r="AP23" s="452"/>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252</v>
      </c>
      <c r="AG26" s="520"/>
      <c r="AH26" s="520"/>
      <c r="AI26" s="520"/>
      <c r="AJ26" s="527"/>
      <c r="AK26" s="447" t="s">
        <v>389</v>
      </c>
      <c r="AL26" s="447"/>
      <c r="AM26" s="447"/>
      <c r="AN26" s="447"/>
      <c r="AO26" s="458"/>
      <c r="AP26" s="435" t="s">
        <v>361</v>
      </c>
      <c r="AQ26" s="447"/>
      <c r="AR26" s="447"/>
      <c r="AS26" s="447"/>
      <c r="AT26" s="458"/>
      <c r="AU26" s="435" t="s">
        <v>461</v>
      </c>
      <c r="AV26" s="447"/>
      <c r="AW26" s="447"/>
      <c r="AX26" s="447"/>
      <c r="AY26" s="458"/>
      <c r="AZ26" s="435" t="s">
        <v>462</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330</v>
      </c>
      <c r="C28" s="419"/>
      <c r="D28" s="419"/>
      <c r="E28" s="419"/>
      <c r="F28" s="419"/>
      <c r="G28" s="419"/>
      <c r="H28" s="419"/>
      <c r="I28" s="419"/>
      <c r="J28" s="419"/>
      <c r="K28" s="419"/>
      <c r="L28" s="419"/>
      <c r="M28" s="419"/>
      <c r="N28" s="419"/>
      <c r="O28" s="419"/>
      <c r="P28" s="431"/>
      <c r="Q28" s="441">
        <v>185</v>
      </c>
      <c r="R28" s="453"/>
      <c r="S28" s="453"/>
      <c r="T28" s="453"/>
      <c r="U28" s="453"/>
      <c r="V28" s="453">
        <v>185</v>
      </c>
      <c r="W28" s="453"/>
      <c r="X28" s="453"/>
      <c r="Y28" s="453"/>
      <c r="Z28" s="453"/>
      <c r="AA28" s="453">
        <v>0</v>
      </c>
      <c r="AB28" s="453"/>
      <c r="AC28" s="453"/>
      <c r="AD28" s="453"/>
      <c r="AE28" s="495"/>
      <c r="AF28" s="511">
        <v>0</v>
      </c>
      <c r="AG28" s="453"/>
      <c r="AH28" s="453"/>
      <c r="AI28" s="453"/>
      <c r="AJ28" s="529"/>
      <c r="AK28" s="535">
        <v>19</v>
      </c>
      <c r="AL28" s="453"/>
      <c r="AM28" s="453"/>
      <c r="AN28" s="453"/>
      <c r="AO28" s="453"/>
      <c r="AP28" s="453" t="s">
        <v>536</v>
      </c>
      <c r="AQ28" s="453"/>
      <c r="AR28" s="453"/>
      <c r="AS28" s="453"/>
      <c r="AT28" s="453"/>
      <c r="AU28" s="453" t="s">
        <v>536</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284</v>
      </c>
      <c r="C29" s="420"/>
      <c r="D29" s="420"/>
      <c r="E29" s="420"/>
      <c r="F29" s="420"/>
      <c r="G29" s="420"/>
      <c r="H29" s="420"/>
      <c r="I29" s="420"/>
      <c r="J29" s="420"/>
      <c r="K29" s="420"/>
      <c r="L29" s="420"/>
      <c r="M29" s="420"/>
      <c r="N29" s="420"/>
      <c r="O29" s="420"/>
      <c r="P29" s="432"/>
      <c r="Q29" s="438">
        <v>38</v>
      </c>
      <c r="R29" s="450"/>
      <c r="S29" s="450"/>
      <c r="T29" s="450"/>
      <c r="U29" s="450"/>
      <c r="V29" s="450">
        <v>37</v>
      </c>
      <c r="W29" s="450"/>
      <c r="X29" s="450"/>
      <c r="Y29" s="450"/>
      <c r="Z29" s="450"/>
      <c r="AA29" s="450">
        <v>1</v>
      </c>
      <c r="AB29" s="450"/>
      <c r="AC29" s="450"/>
      <c r="AD29" s="450"/>
      <c r="AE29" s="461"/>
      <c r="AF29" s="507">
        <v>1</v>
      </c>
      <c r="AG29" s="456"/>
      <c r="AH29" s="456"/>
      <c r="AI29" s="456"/>
      <c r="AJ29" s="525"/>
      <c r="AK29" s="460">
        <v>15</v>
      </c>
      <c r="AL29" s="450"/>
      <c r="AM29" s="450"/>
      <c r="AN29" s="450"/>
      <c r="AO29" s="450"/>
      <c r="AP29" s="450" t="s">
        <v>536</v>
      </c>
      <c r="AQ29" s="450"/>
      <c r="AR29" s="450"/>
      <c r="AS29" s="450"/>
      <c r="AT29" s="450"/>
      <c r="AU29" s="450" t="s">
        <v>536</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63</v>
      </c>
      <c r="C30" s="420"/>
      <c r="D30" s="420"/>
      <c r="E30" s="420"/>
      <c r="F30" s="420"/>
      <c r="G30" s="420"/>
      <c r="H30" s="420"/>
      <c r="I30" s="420"/>
      <c r="J30" s="420"/>
      <c r="K30" s="420"/>
      <c r="L30" s="420"/>
      <c r="M30" s="420"/>
      <c r="N30" s="420"/>
      <c r="O30" s="420"/>
      <c r="P30" s="432"/>
      <c r="Q30" s="438">
        <v>134</v>
      </c>
      <c r="R30" s="450"/>
      <c r="S30" s="450"/>
      <c r="T30" s="450"/>
      <c r="U30" s="450"/>
      <c r="V30" s="450">
        <v>134</v>
      </c>
      <c r="W30" s="450"/>
      <c r="X30" s="450"/>
      <c r="Y30" s="450"/>
      <c r="Z30" s="450"/>
      <c r="AA30" s="450">
        <v>0</v>
      </c>
      <c r="AB30" s="450"/>
      <c r="AC30" s="450"/>
      <c r="AD30" s="450"/>
      <c r="AE30" s="461"/>
      <c r="AF30" s="507">
        <v>0</v>
      </c>
      <c r="AG30" s="456"/>
      <c r="AH30" s="456"/>
      <c r="AI30" s="456"/>
      <c r="AJ30" s="525"/>
      <c r="AK30" s="460">
        <v>95</v>
      </c>
      <c r="AL30" s="450"/>
      <c r="AM30" s="450"/>
      <c r="AN30" s="450"/>
      <c r="AO30" s="450"/>
      <c r="AP30" s="450">
        <v>75</v>
      </c>
      <c r="AQ30" s="450"/>
      <c r="AR30" s="450"/>
      <c r="AS30" s="450"/>
      <c r="AT30" s="450"/>
      <c r="AU30" s="450">
        <v>37</v>
      </c>
      <c r="AV30" s="450"/>
      <c r="AW30" s="450"/>
      <c r="AX30" s="450"/>
      <c r="AY30" s="450"/>
      <c r="AZ30" s="597" t="s">
        <v>201</v>
      </c>
      <c r="BA30" s="597"/>
      <c r="BB30" s="597"/>
      <c r="BC30" s="597"/>
      <c r="BD30" s="597"/>
      <c r="BE30" s="565" t="s">
        <v>24</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255</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v>
      </c>
      <c r="AG63" s="452"/>
      <c r="AH63" s="452"/>
      <c r="AI63" s="452"/>
      <c r="AJ63" s="526"/>
      <c r="AK63" s="534"/>
      <c r="AL63" s="455"/>
      <c r="AM63" s="455"/>
      <c r="AN63" s="455"/>
      <c r="AO63" s="455"/>
      <c r="AP63" s="452">
        <v>75</v>
      </c>
      <c r="AQ63" s="452"/>
      <c r="AR63" s="452"/>
      <c r="AS63" s="452"/>
      <c r="AT63" s="452"/>
      <c r="AU63" s="452">
        <v>37</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450</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252</v>
      </c>
      <c r="AG66" s="520"/>
      <c r="AH66" s="520"/>
      <c r="AI66" s="520"/>
      <c r="AJ66" s="530"/>
      <c r="AK66" s="435" t="s">
        <v>389</v>
      </c>
      <c r="AL66" s="397"/>
      <c r="AM66" s="397"/>
      <c r="AN66" s="397"/>
      <c r="AO66" s="429"/>
      <c r="AP66" s="435" t="s">
        <v>361</v>
      </c>
      <c r="AQ66" s="447"/>
      <c r="AR66" s="447"/>
      <c r="AS66" s="447"/>
      <c r="AT66" s="458"/>
      <c r="AU66" s="435" t="s">
        <v>464</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430</v>
      </c>
      <c r="R68" s="449"/>
      <c r="S68" s="449"/>
      <c r="T68" s="449"/>
      <c r="U68" s="449"/>
      <c r="V68" s="449">
        <v>421</v>
      </c>
      <c r="W68" s="449"/>
      <c r="X68" s="449"/>
      <c r="Y68" s="449"/>
      <c r="Z68" s="449"/>
      <c r="AA68" s="449">
        <v>9</v>
      </c>
      <c r="AB68" s="449"/>
      <c r="AC68" s="449"/>
      <c r="AD68" s="449"/>
      <c r="AE68" s="449"/>
      <c r="AF68" s="449">
        <v>9</v>
      </c>
      <c r="AG68" s="449"/>
      <c r="AH68" s="449"/>
      <c r="AI68" s="449"/>
      <c r="AJ68" s="449"/>
      <c r="AK68" s="449">
        <v>0</v>
      </c>
      <c r="AL68" s="449"/>
      <c r="AM68" s="449"/>
      <c r="AN68" s="449"/>
      <c r="AO68" s="449"/>
      <c r="AP68" s="449" t="s">
        <v>536</v>
      </c>
      <c r="AQ68" s="449"/>
      <c r="AR68" s="449"/>
      <c r="AS68" s="449"/>
      <c r="AT68" s="449"/>
      <c r="AU68" s="449" t="s">
        <v>536</v>
      </c>
      <c r="AV68" s="449"/>
      <c r="AW68" s="449"/>
      <c r="AX68" s="449"/>
      <c r="AY68" s="449"/>
      <c r="AZ68" s="564" t="s">
        <v>547</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538</v>
      </c>
      <c r="C69" s="420"/>
      <c r="D69" s="420"/>
      <c r="E69" s="420"/>
      <c r="F69" s="420"/>
      <c r="G69" s="420"/>
      <c r="H69" s="420"/>
      <c r="I69" s="420"/>
      <c r="J69" s="420"/>
      <c r="K69" s="420"/>
      <c r="L69" s="420"/>
      <c r="M69" s="420"/>
      <c r="N69" s="420"/>
      <c r="O69" s="420"/>
      <c r="P69" s="432"/>
      <c r="Q69" s="438">
        <v>110</v>
      </c>
      <c r="R69" s="450"/>
      <c r="S69" s="450"/>
      <c r="T69" s="450"/>
      <c r="U69" s="450"/>
      <c r="V69" s="450">
        <v>18</v>
      </c>
      <c r="W69" s="450"/>
      <c r="X69" s="450"/>
      <c r="Y69" s="450"/>
      <c r="Z69" s="450"/>
      <c r="AA69" s="450">
        <v>92</v>
      </c>
      <c r="AB69" s="450"/>
      <c r="AC69" s="450"/>
      <c r="AD69" s="450"/>
      <c r="AE69" s="450"/>
      <c r="AF69" s="450">
        <v>9</v>
      </c>
      <c r="AG69" s="450"/>
      <c r="AH69" s="450"/>
      <c r="AI69" s="450"/>
      <c r="AJ69" s="450"/>
      <c r="AK69" s="450">
        <v>0</v>
      </c>
      <c r="AL69" s="450"/>
      <c r="AM69" s="450"/>
      <c r="AN69" s="450"/>
      <c r="AO69" s="450"/>
      <c r="AP69" s="450" t="s">
        <v>536</v>
      </c>
      <c r="AQ69" s="450"/>
      <c r="AR69" s="450"/>
      <c r="AS69" s="450"/>
      <c r="AT69" s="450"/>
      <c r="AU69" s="450" t="s">
        <v>536</v>
      </c>
      <c r="AV69" s="450"/>
      <c r="AW69" s="450"/>
      <c r="AX69" s="450"/>
      <c r="AY69" s="450"/>
      <c r="AZ69" s="565" t="s">
        <v>547</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2862</v>
      </c>
      <c r="R70" s="450"/>
      <c r="S70" s="450"/>
      <c r="T70" s="450"/>
      <c r="U70" s="450"/>
      <c r="V70" s="450">
        <v>2793</v>
      </c>
      <c r="W70" s="450"/>
      <c r="X70" s="450"/>
      <c r="Y70" s="450"/>
      <c r="Z70" s="450"/>
      <c r="AA70" s="450">
        <v>69</v>
      </c>
      <c r="AB70" s="450"/>
      <c r="AC70" s="450"/>
      <c r="AD70" s="450"/>
      <c r="AE70" s="450"/>
      <c r="AF70" s="450">
        <v>39</v>
      </c>
      <c r="AG70" s="450"/>
      <c r="AH70" s="450"/>
      <c r="AI70" s="450"/>
      <c r="AJ70" s="450"/>
      <c r="AK70" s="450">
        <v>0</v>
      </c>
      <c r="AL70" s="450"/>
      <c r="AM70" s="450"/>
      <c r="AN70" s="450"/>
      <c r="AO70" s="450"/>
      <c r="AP70" s="450" t="s">
        <v>536</v>
      </c>
      <c r="AQ70" s="450"/>
      <c r="AR70" s="450"/>
      <c r="AS70" s="450"/>
      <c r="AT70" s="450"/>
      <c r="AU70" s="450" t="s">
        <v>536</v>
      </c>
      <c r="AV70" s="450"/>
      <c r="AW70" s="450"/>
      <c r="AX70" s="450"/>
      <c r="AY70" s="450"/>
      <c r="AZ70" s="565" t="s">
        <v>547</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1380</v>
      </c>
      <c r="R71" s="450"/>
      <c r="S71" s="450"/>
      <c r="T71" s="450"/>
      <c r="U71" s="450"/>
      <c r="V71" s="450">
        <v>1270</v>
      </c>
      <c r="W71" s="450"/>
      <c r="X71" s="450"/>
      <c r="Y71" s="450"/>
      <c r="Z71" s="450"/>
      <c r="AA71" s="450">
        <v>110</v>
      </c>
      <c r="AB71" s="450"/>
      <c r="AC71" s="450"/>
      <c r="AD71" s="450"/>
      <c r="AE71" s="450"/>
      <c r="AF71" s="450">
        <v>110</v>
      </c>
      <c r="AG71" s="450"/>
      <c r="AH71" s="450"/>
      <c r="AI71" s="450"/>
      <c r="AJ71" s="450"/>
      <c r="AK71" s="450">
        <v>0</v>
      </c>
      <c r="AL71" s="450"/>
      <c r="AM71" s="450"/>
      <c r="AN71" s="450"/>
      <c r="AO71" s="450"/>
      <c r="AP71" s="450" t="s">
        <v>536</v>
      </c>
      <c r="AQ71" s="450"/>
      <c r="AR71" s="450"/>
      <c r="AS71" s="450"/>
      <c r="AT71" s="450"/>
      <c r="AU71" s="450" t="s">
        <v>536</v>
      </c>
      <c r="AV71" s="450"/>
      <c r="AW71" s="450"/>
      <c r="AX71" s="450"/>
      <c r="AY71" s="450"/>
      <c r="AZ71" s="565" t="s">
        <v>547</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1763</v>
      </c>
      <c r="R72" s="450"/>
      <c r="S72" s="450"/>
      <c r="T72" s="450"/>
      <c r="U72" s="450"/>
      <c r="V72" s="450">
        <v>1719</v>
      </c>
      <c r="W72" s="450"/>
      <c r="X72" s="450"/>
      <c r="Y72" s="450"/>
      <c r="Z72" s="450"/>
      <c r="AA72" s="450">
        <v>44</v>
      </c>
      <c r="AB72" s="450"/>
      <c r="AC72" s="450"/>
      <c r="AD72" s="450"/>
      <c r="AE72" s="450"/>
      <c r="AF72" s="450">
        <v>44</v>
      </c>
      <c r="AG72" s="450"/>
      <c r="AH72" s="450"/>
      <c r="AI72" s="450"/>
      <c r="AJ72" s="450"/>
      <c r="AK72" s="450">
        <v>27</v>
      </c>
      <c r="AL72" s="450"/>
      <c r="AM72" s="450"/>
      <c r="AN72" s="450"/>
      <c r="AO72" s="450"/>
      <c r="AP72" s="450" t="s">
        <v>536</v>
      </c>
      <c r="AQ72" s="450"/>
      <c r="AR72" s="450"/>
      <c r="AS72" s="450"/>
      <c r="AT72" s="450"/>
      <c r="AU72" s="450" t="s">
        <v>536</v>
      </c>
      <c r="AV72" s="450"/>
      <c r="AW72" s="450"/>
      <c r="AX72" s="450"/>
      <c r="AY72" s="450"/>
      <c r="AZ72" s="565" t="s">
        <v>377</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541</v>
      </c>
      <c r="C73" s="420"/>
      <c r="D73" s="420"/>
      <c r="E73" s="420"/>
      <c r="F73" s="420"/>
      <c r="G73" s="420"/>
      <c r="H73" s="420"/>
      <c r="I73" s="420"/>
      <c r="J73" s="420"/>
      <c r="K73" s="420"/>
      <c r="L73" s="420"/>
      <c r="M73" s="420"/>
      <c r="N73" s="420"/>
      <c r="O73" s="420"/>
      <c r="P73" s="432"/>
      <c r="Q73" s="438">
        <v>135</v>
      </c>
      <c r="R73" s="450"/>
      <c r="S73" s="450"/>
      <c r="T73" s="450"/>
      <c r="U73" s="450"/>
      <c r="V73" s="450">
        <v>126</v>
      </c>
      <c r="W73" s="450"/>
      <c r="X73" s="450"/>
      <c r="Y73" s="450"/>
      <c r="Z73" s="450"/>
      <c r="AA73" s="450">
        <v>9</v>
      </c>
      <c r="AB73" s="450"/>
      <c r="AC73" s="450"/>
      <c r="AD73" s="450"/>
      <c r="AE73" s="450"/>
      <c r="AF73" s="450">
        <v>9</v>
      </c>
      <c r="AG73" s="450"/>
      <c r="AH73" s="450"/>
      <c r="AI73" s="450"/>
      <c r="AJ73" s="450"/>
      <c r="AK73" s="450">
        <v>0</v>
      </c>
      <c r="AL73" s="450"/>
      <c r="AM73" s="450"/>
      <c r="AN73" s="450"/>
      <c r="AO73" s="450"/>
      <c r="AP73" s="450" t="s">
        <v>536</v>
      </c>
      <c r="AQ73" s="450"/>
      <c r="AR73" s="450"/>
      <c r="AS73" s="450"/>
      <c r="AT73" s="450"/>
      <c r="AU73" s="450" t="s">
        <v>536</v>
      </c>
      <c r="AV73" s="450"/>
      <c r="AW73" s="450"/>
      <c r="AX73" s="450"/>
      <c r="AY73" s="450"/>
      <c r="AZ73" s="565" t="s">
        <v>547</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542</v>
      </c>
      <c r="C74" s="420"/>
      <c r="D74" s="420"/>
      <c r="E74" s="420"/>
      <c r="F74" s="420"/>
      <c r="G74" s="420"/>
      <c r="H74" s="420"/>
      <c r="I74" s="420"/>
      <c r="J74" s="420"/>
      <c r="K74" s="420"/>
      <c r="L74" s="420"/>
      <c r="M74" s="420"/>
      <c r="N74" s="420"/>
      <c r="O74" s="420"/>
      <c r="P74" s="432"/>
      <c r="Q74" s="438">
        <v>3291</v>
      </c>
      <c r="R74" s="450"/>
      <c r="S74" s="450"/>
      <c r="T74" s="450"/>
      <c r="U74" s="450"/>
      <c r="V74" s="450">
        <v>2907</v>
      </c>
      <c r="W74" s="450"/>
      <c r="X74" s="450"/>
      <c r="Y74" s="450"/>
      <c r="Z74" s="450"/>
      <c r="AA74" s="450">
        <v>384</v>
      </c>
      <c r="AB74" s="450"/>
      <c r="AC74" s="450"/>
      <c r="AD74" s="450"/>
      <c r="AE74" s="450"/>
      <c r="AF74" s="450">
        <v>384</v>
      </c>
      <c r="AG74" s="450"/>
      <c r="AH74" s="450"/>
      <c r="AI74" s="450"/>
      <c r="AJ74" s="450"/>
      <c r="AK74" s="450">
        <v>3</v>
      </c>
      <c r="AL74" s="450"/>
      <c r="AM74" s="450"/>
      <c r="AN74" s="450"/>
      <c r="AO74" s="450"/>
      <c r="AP74" s="450" t="s">
        <v>536</v>
      </c>
      <c r="AQ74" s="450"/>
      <c r="AR74" s="450"/>
      <c r="AS74" s="450"/>
      <c r="AT74" s="450"/>
      <c r="AU74" s="450" t="s">
        <v>536</v>
      </c>
      <c r="AV74" s="450"/>
      <c r="AW74" s="450"/>
      <c r="AX74" s="450"/>
      <c r="AY74" s="450"/>
      <c r="AZ74" s="565" t="s">
        <v>547</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542</v>
      </c>
      <c r="C75" s="420"/>
      <c r="D75" s="420"/>
      <c r="E75" s="420"/>
      <c r="F75" s="420"/>
      <c r="G75" s="420"/>
      <c r="H75" s="420"/>
      <c r="I75" s="420"/>
      <c r="J75" s="420"/>
      <c r="K75" s="420"/>
      <c r="L75" s="420"/>
      <c r="M75" s="420"/>
      <c r="N75" s="420"/>
      <c r="O75" s="420"/>
      <c r="P75" s="432"/>
      <c r="Q75" s="444">
        <v>9</v>
      </c>
      <c r="R75" s="456"/>
      <c r="S75" s="456"/>
      <c r="T75" s="456"/>
      <c r="U75" s="460"/>
      <c r="V75" s="461">
        <v>9</v>
      </c>
      <c r="W75" s="456"/>
      <c r="X75" s="456"/>
      <c r="Y75" s="456"/>
      <c r="Z75" s="460"/>
      <c r="AA75" s="461">
        <v>0</v>
      </c>
      <c r="AB75" s="456"/>
      <c r="AC75" s="456"/>
      <c r="AD75" s="456"/>
      <c r="AE75" s="460"/>
      <c r="AF75" s="461">
        <v>0</v>
      </c>
      <c r="AG75" s="456"/>
      <c r="AH75" s="456"/>
      <c r="AI75" s="456"/>
      <c r="AJ75" s="460"/>
      <c r="AK75" s="461">
        <v>0</v>
      </c>
      <c r="AL75" s="456"/>
      <c r="AM75" s="456"/>
      <c r="AN75" s="456"/>
      <c r="AO75" s="460"/>
      <c r="AP75" s="461" t="s">
        <v>536</v>
      </c>
      <c r="AQ75" s="456"/>
      <c r="AR75" s="456"/>
      <c r="AS75" s="456"/>
      <c r="AT75" s="460"/>
      <c r="AU75" s="461" t="s">
        <v>536</v>
      </c>
      <c r="AV75" s="456"/>
      <c r="AW75" s="456"/>
      <c r="AX75" s="456"/>
      <c r="AY75" s="460"/>
      <c r="AZ75" s="565" t="s">
        <v>533</v>
      </c>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543</v>
      </c>
      <c r="C76" s="420"/>
      <c r="D76" s="420"/>
      <c r="E76" s="420"/>
      <c r="F76" s="420"/>
      <c r="G76" s="420"/>
      <c r="H76" s="420"/>
      <c r="I76" s="420"/>
      <c r="J76" s="420"/>
      <c r="K76" s="420"/>
      <c r="L76" s="420"/>
      <c r="M76" s="420"/>
      <c r="N76" s="420"/>
      <c r="O76" s="420"/>
      <c r="P76" s="432"/>
      <c r="Q76" s="444">
        <v>67</v>
      </c>
      <c r="R76" s="456"/>
      <c r="S76" s="456"/>
      <c r="T76" s="456"/>
      <c r="U76" s="460"/>
      <c r="V76" s="461">
        <v>49</v>
      </c>
      <c r="W76" s="456"/>
      <c r="X76" s="456"/>
      <c r="Y76" s="456"/>
      <c r="Z76" s="460"/>
      <c r="AA76" s="461">
        <v>18</v>
      </c>
      <c r="AB76" s="456"/>
      <c r="AC76" s="456"/>
      <c r="AD76" s="456"/>
      <c r="AE76" s="460"/>
      <c r="AF76" s="461">
        <v>18</v>
      </c>
      <c r="AG76" s="456"/>
      <c r="AH76" s="456"/>
      <c r="AI76" s="456"/>
      <c r="AJ76" s="460"/>
      <c r="AK76" s="461">
        <v>0</v>
      </c>
      <c r="AL76" s="456"/>
      <c r="AM76" s="456"/>
      <c r="AN76" s="456"/>
      <c r="AO76" s="460"/>
      <c r="AP76" s="461" t="s">
        <v>536</v>
      </c>
      <c r="AQ76" s="456"/>
      <c r="AR76" s="456"/>
      <c r="AS76" s="456"/>
      <c r="AT76" s="460"/>
      <c r="AU76" s="461" t="s">
        <v>536</v>
      </c>
      <c r="AV76" s="456"/>
      <c r="AW76" s="456"/>
      <c r="AX76" s="456"/>
      <c r="AY76" s="460"/>
      <c r="AZ76" s="565" t="s">
        <v>547</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543</v>
      </c>
      <c r="C77" s="420"/>
      <c r="D77" s="420"/>
      <c r="E77" s="420"/>
      <c r="F77" s="420"/>
      <c r="G77" s="420"/>
      <c r="H77" s="420"/>
      <c r="I77" s="420"/>
      <c r="J77" s="420"/>
      <c r="K77" s="420"/>
      <c r="L77" s="420"/>
      <c r="M77" s="420"/>
      <c r="N77" s="420"/>
      <c r="O77" s="420"/>
      <c r="P77" s="432"/>
      <c r="Q77" s="444">
        <v>147566</v>
      </c>
      <c r="R77" s="456"/>
      <c r="S77" s="456"/>
      <c r="T77" s="456"/>
      <c r="U77" s="460"/>
      <c r="V77" s="461">
        <v>144092</v>
      </c>
      <c r="W77" s="456"/>
      <c r="X77" s="456"/>
      <c r="Y77" s="456"/>
      <c r="Z77" s="460"/>
      <c r="AA77" s="461">
        <v>3474</v>
      </c>
      <c r="AB77" s="456"/>
      <c r="AC77" s="456"/>
      <c r="AD77" s="456"/>
      <c r="AE77" s="460"/>
      <c r="AF77" s="461">
        <v>3474</v>
      </c>
      <c r="AG77" s="456"/>
      <c r="AH77" s="456"/>
      <c r="AI77" s="456"/>
      <c r="AJ77" s="460"/>
      <c r="AK77" s="461">
        <v>0</v>
      </c>
      <c r="AL77" s="456"/>
      <c r="AM77" s="456"/>
      <c r="AN77" s="456"/>
      <c r="AO77" s="460"/>
      <c r="AP77" s="461" t="s">
        <v>536</v>
      </c>
      <c r="AQ77" s="456"/>
      <c r="AR77" s="456"/>
      <c r="AS77" s="456"/>
      <c r="AT77" s="460"/>
      <c r="AU77" s="461" t="s">
        <v>536</v>
      </c>
      <c r="AV77" s="456"/>
      <c r="AW77" s="456"/>
      <c r="AX77" s="456"/>
      <c r="AY77" s="460"/>
      <c r="AZ77" s="565" t="s">
        <v>548</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255</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4096</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255</v>
      </c>
      <c r="BR102" s="401" t="s">
        <v>454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31</v>
      </c>
      <c r="CS102" s="604"/>
      <c r="CT102" s="604"/>
      <c r="CU102" s="604"/>
      <c r="CV102" s="697"/>
      <c r="CW102" s="696">
        <v>12</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435</v>
      </c>
      <c r="AB109" s="406"/>
      <c r="AC109" s="406"/>
      <c r="AD109" s="406"/>
      <c r="AE109" s="469"/>
      <c r="AF109" s="480" t="s">
        <v>470</v>
      </c>
      <c r="AG109" s="406"/>
      <c r="AH109" s="406"/>
      <c r="AI109" s="406"/>
      <c r="AJ109" s="469"/>
      <c r="AK109" s="480" t="s">
        <v>390</v>
      </c>
      <c r="AL109" s="406"/>
      <c r="AM109" s="406"/>
      <c r="AN109" s="406"/>
      <c r="AO109" s="469"/>
      <c r="AP109" s="480" t="s">
        <v>471</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435</v>
      </c>
      <c r="BR109" s="406"/>
      <c r="BS109" s="406"/>
      <c r="BT109" s="406"/>
      <c r="BU109" s="469"/>
      <c r="BV109" s="480" t="s">
        <v>470</v>
      </c>
      <c r="BW109" s="406"/>
      <c r="BX109" s="406"/>
      <c r="BY109" s="406"/>
      <c r="BZ109" s="469"/>
      <c r="CA109" s="480" t="s">
        <v>390</v>
      </c>
      <c r="CB109" s="406"/>
      <c r="CC109" s="406"/>
      <c r="CD109" s="406"/>
      <c r="CE109" s="469"/>
      <c r="CF109" s="655" t="s">
        <v>471</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435</v>
      </c>
      <c r="DH109" s="406"/>
      <c r="DI109" s="406"/>
      <c r="DJ109" s="406"/>
      <c r="DK109" s="469"/>
      <c r="DL109" s="480" t="s">
        <v>470</v>
      </c>
      <c r="DM109" s="406"/>
      <c r="DN109" s="406"/>
      <c r="DO109" s="406"/>
      <c r="DP109" s="469"/>
      <c r="DQ109" s="480" t="s">
        <v>390</v>
      </c>
      <c r="DR109" s="406"/>
      <c r="DS109" s="406"/>
      <c r="DT109" s="406"/>
      <c r="DU109" s="469"/>
      <c r="DV109" s="480" t="s">
        <v>471</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151048</v>
      </c>
      <c r="AB110" s="487"/>
      <c r="AC110" s="487"/>
      <c r="AD110" s="487"/>
      <c r="AE110" s="498"/>
      <c r="AF110" s="514">
        <v>163464</v>
      </c>
      <c r="AG110" s="487"/>
      <c r="AH110" s="487"/>
      <c r="AI110" s="487"/>
      <c r="AJ110" s="498"/>
      <c r="AK110" s="514">
        <v>264418</v>
      </c>
      <c r="AL110" s="487"/>
      <c r="AM110" s="487"/>
      <c r="AN110" s="487"/>
      <c r="AO110" s="498"/>
      <c r="AP110" s="538">
        <v>25.1</v>
      </c>
      <c r="AQ110" s="546"/>
      <c r="AR110" s="546"/>
      <c r="AS110" s="546"/>
      <c r="AT110" s="556"/>
      <c r="AU110" s="568" t="s">
        <v>124</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2368897</v>
      </c>
      <c r="BR110" s="640"/>
      <c r="BS110" s="640"/>
      <c r="BT110" s="640"/>
      <c r="BU110" s="640"/>
      <c r="BV110" s="640">
        <v>2449579</v>
      </c>
      <c r="BW110" s="640"/>
      <c r="BX110" s="640"/>
      <c r="BY110" s="640"/>
      <c r="BZ110" s="640"/>
      <c r="CA110" s="640">
        <v>2428839</v>
      </c>
      <c r="CB110" s="640"/>
      <c r="CC110" s="640"/>
      <c r="CD110" s="640"/>
      <c r="CE110" s="640"/>
      <c r="CF110" s="656">
        <v>230.3</v>
      </c>
      <c r="CG110" s="660"/>
      <c r="CH110" s="660"/>
      <c r="CI110" s="660"/>
      <c r="CJ110" s="660"/>
      <c r="CK110" s="672" t="s">
        <v>387</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v>7224</v>
      </c>
      <c r="BR111" s="641"/>
      <c r="BS111" s="641"/>
      <c r="BT111" s="641"/>
      <c r="BU111" s="641"/>
      <c r="BV111" s="641">
        <v>7451</v>
      </c>
      <c r="BW111" s="641"/>
      <c r="BX111" s="641"/>
      <c r="BY111" s="641"/>
      <c r="BZ111" s="641"/>
      <c r="CA111" s="641">
        <v>2437</v>
      </c>
      <c r="CB111" s="641"/>
      <c r="CC111" s="641"/>
      <c r="CD111" s="641"/>
      <c r="CE111" s="641"/>
      <c r="CF111" s="657">
        <v>0.2</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153</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275</v>
      </c>
      <c r="BA112" s="378"/>
      <c r="BB112" s="378"/>
      <c r="BC112" s="378"/>
      <c r="BD112" s="378"/>
      <c r="BE112" s="378"/>
      <c r="BF112" s="378"/>
      <c r="BG112" s="378"/>
      <c r="BH112" s="378"/>
      <c r="BI112" s="378"/>
      <c r="BJ112" s="378"/>
      <c r="BK112" s="378"/>
      <c r="BL112" s="378"/>
      <c r="BM112" s="378"/>
      <c r="BN112" s="378"/>
      <c r="BO112" s="378"/>
      <c r="BP112" s="472"/>
      <c r="BQ112" s="633" t="s">
        <v>201</v>
      </c>
      <c r="BR112" s="641"/>
      <c r="BS112" s="641"/>
      <c r="BT112" s="641"/>
      <c r="BU112" s="641"/>
      <c r="BV112" s="641" t="s">
        <v>201</v>
      </c>
      <c r="BW112" s="641"/>
      <c r="BX112" s="641"/>
      <c r="BY112" s="641"/>
      <c r="BZ112" s="641"/>
      <c r="CA112" s="641" t="s">
        <v>201</v>
      </c>
      <c r="CB112" s="641"/>
      <c r="CC112" s="641"/>
      <c r="CD112" s="641"/>
      <c r="CE112" s="641"/>
      <c r="CF112" s="657" t="s">
        <v>201</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t="s">
        <v>201</v>
      </c>
      <c r="AB113" s="446"/>
      <c r="AC113" s="446"/>
      <c r="AD113" s="446"/>
      <c r="AE113" s="499"/>
      <c r="AF113" s="515" t="s">
        <v>201</v>
      </c>
      <c r="AG113" s="446"/>
      <c r="AH113" s="446"/>
      <c r="AI113" s="446"/>
      <c r="AJ113" s="499"/>
      <c r="AK113" s="515">
        <v>914</v>
      </c>
      <c r="AL113" s="446"/>
      <c r="AM113" s="446"/>
      <c r="AN113" s="446"/>
      <c r="AO113" s="499"/>
      <c r="AP113" s="539">
        <v>0.1</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4324</v>
      </c>
      <c r="BR113" s="641"/>
      <c r="BS113" s="641"/>
      <c r="BT113" s="641"/>
      <c r="BU113" s="641"/>
      <c r="BV113" s="641">
        <v>2131</v>
      </c>
      <c r="BW113" s="641"/>
      <c r="BX113" s="641"/>
      <c r="BY113" s="641"/>
      <c r="BZ113" s="641"/>
      <c r="CA113" s="641" t="s">
        <v>201</v>
      </c>
      <c r="CB113" s="641"/>
      <c r="CC113" s="641"/>
      <c r="CD113" s="641"/>
      <c r="CE113" s="641"/>
      <c r="CF113" s="657" t="s">
        <v>201</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12493</v>
      </c>
      <c r="AB114" s="446"/>
      <c r="AC114" s="446"/>
      <c r="AD114" s="446"/>
      <c r="AE114" s="499"/>
      <c r="AF114" s="515">
        <v>2141</v>
      </c>
      <c r="AG114" s="446"/>
      <c r="AH114" s="446"/>
      <c r="AI114" s="446"/>
      <c r="AJ114" s="499"/>
      <c r="AK114" s="515">
        <v>2141</v>
      </c>
      <c r="AL114" s="446"/>
      <c r="AM114" s="446"/>
      <c r="AN114" s="446"/>
      <c r="AO114" s="499"/>
      <c r="AP114" s="539">
        <v>0.2</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342388</v>
      </c>
      <c r="BR114" s="641"/>
      <c r="BS114" s="641"/>
      <c r="BT114" s="641"/>
      <c r="BU114" s="641"/>
      <c r="BV114" s="641">
        <v>358523</v>
      </c>
      <c r="BW114" s="641"/>
      <c r="BX114" s="641"/>
      <c r="BY114" s="641"/>
      <c r="BZ114" s="641"/>
      <c r="CA114" s="641">
        <v>375466</v>
      </c>
      <c r="CB114" s="641"/>
      <c r="CC114" s="641"/>
      <c r="CD114" s="641"/>
      <c r="CE114" s="641"/>
      <c r="CF114" s="657">
        <v>35.6</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201</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163541</v>
      </c>
      <c r="AB117" s="488"/>
      <c r="AC117" s="488"/>
      <c r="AD117" s="488"/>
      <c r="AE117" s="500"/>
      <c r="AF117" s="516">
        <v>165605</v>
      </c>
      <c r="AG117" s="488"/>
      <c r="AH117" s="488"/>
      <c r="AI117" s="488"/>
      <c r="AJ117" s="500"/>
      <c r="AK117" s="516">
        <v>267473</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435</v>
      </c>
      <c r="AB118" s="406"/>
      <c r="AC118" s="406"/>
      <c r="AD118" s="406"/>
      <c r="AE118" s="469"/>
      <c r="AF118" s="480" t="s">
        <v>470</v>
      </c>
      <c r="AG118" s="406"/>
      <c r="AH118" s="406"/>
      <c r="AI118" s="406"/>
      <c r="AJ118" s="469"/>
      <c r="AK118" s="480" t="s">
        <v>390</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387</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279</v>
      </c>
      <c r="BA119" s="603"/>
      <c r="BB119" s="603"/>
      <c r="BC119" s="603"/>
      <c r="BD119" s="603"/>
      <c r="BE119" s="603"/>
      <c r="BF119" s="603"/>
      <c r="BG119" s="603"/>
      <c r="BH119" s="603"/>
      <c r="BI119" s="603"/>
      <c r="BJ119" s="603"/>
      <c r="BK119" s="603"/>
      <c r="BL119" s="603"/>
      <c r="BM119" s="603"/>
      <c r="BN119" s="603"/>
      <c r="BO119" s="468" t="s">
        <v>169</v>
      </c>
      <c r="BP119" s="629"/>
      <c r="BQ119" s="634">
        <v>2722833</v>
      </c>
      <c r="BR119" s="642"/>
      <c r="BS119" s="642"/>
      <c r="BT119" s="642"/>
      <c r="BU119" s="642"/>
      <c r="BV119" s="642">
        <v>2817684</v>
      </c>
      <c r="BW119" s="642"/>
      <c r="BX119" s="642"/>
      <c r="BY119" s="642"/>
      <c r="BZ119" s="642"/>
      <c r="CA119" s="642">
        <v>2806742</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7224</v>
      </c>
      <c r="DH119" s="489"/>
      <c r="DI119" s="489"/>
      <c r="DJ119" s="489"/>
      <c r="DK119" s="501"/>
      <c r="DL119" s="517">
        <v>7451</v>
      </c>
      <c r="DM119" s="489"/>
      <c r="DN119" s="489"/>
      <c r="DO119" s="489"/>
      <c r="DP119" s="501"/>
      <c r="DQ119" s="517">
        <v>2437</v>
      </c>
      <c r="DR119" s="489"/>
      <c r="DS119" s="489"/>
      <c r="DT119" s="489"/>
      <c r="DU119" s="501"/>
      <c r="DV119" s="714">
        <v>0.2</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475</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3290841</v>
      </c>
      <c r="BR120" s="640"/>
      <c r="BS120" s="640"/>
      <c r="BT120" s="640"/>
      <c r="BU120" s="640"/>
      <c r="BV120" s="640">
        <v>3346574</v>
      </c>
      <c r="BW120" s="640"/>
      <c r="BX120" s="640"/>
      <c r="BY120" s="640"/>
      <c r="BZ120" s="640"/>
      <c r="CA120" s="640">
        <v>3539600</v>
      </c>
      <c r="CB120" s="640"/>
      <c r="CC120" s="640"/>
      <c r="CD120" s="640"/>
      <c r="CE120" s="640"/>
      <c r="CF120" s="656">
        <v>335.7</v>
      </c>
      <c r="CG120" s="660"/>
      <c r="CH120" s="660"/>
      <c r="CI120" s="660"/>
      <c r="CJ120" s="660"/>
      <c r="CK120" s="675" t="s">
        <v>276</v>
      </c>
      <c r="CL120" s="685"/>
      <c r="CM120" s="685"/>
      <c r="CN120" s="685"/>
      <c r="CO120" s="688"/>
      <c r="CP120" s="692" t="s">
        <v>63</v>
      </c>
      <c r="CQ120" s="695"/>
      <c r="CR120" s="695"/>
      <c r="CS120" s="695"/>
      <c r="CT120" s="695"/>
      <c r="CU120" s="695"/>
      <c r="CV120" s="695"/>
      <c r="CW120" s="695"/>
      <c r="CX120" s="695"/>
      <c r="CY120" s="695"/>
      <c r="CZ120" s="695"/>
      <c r="DA120" s="695"/>
      <c r="DB120" s="695"/>
      <c r="DC120" s="695"/>
      <c r="DD120" s="695"/>
      <c r="DE120" s="695"/>
      <c r="DF120" s="698"/>
      <c r="DG120" s="632" t="s">
        <v>201</v>
      </c>
      <c r="DH120" s="640"/>
      <c r="DI120" s="640"/>
      <c r="DJ120" s="640"/>
      <c r="DK120" s="640"/>
      <c r="DL120" s="640" t="s">
        <v>201</v>
      </c>
      <c r="DM120" s="640"/>
      <c r="DN120" s="640"/>
      <c r="DO120" s="640"/>
      <c r="DP120" s="640"/>
      <c r="DQ120" s="640" t="s">
        <v>201</v>
      </c>
      <c r="DR120" s="640"/>
      <c r="DS120" s="640"/>
      <c r="DT120" s="640"/>
      <c r="DU120" s="640"/>
      <c r="DV120" s="712" t="s">
        <v>201</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485</v>
      </c>
      <c r="BA121" s="378"/>
      <c r="BB121" s="378"/>
      <c r="BC121" s="378"/>
      <c r="BD121" s="378"/>
      <c r="BE121" s="378"/>
      <c r="BF121" s="378"/>
      <c r="BG121" s="378"/>
      <c r="BH121" s="378"/>
      <c r="BI121" s="378"/>
      <c r="BJ121" s="378"/>
      <c r="BK121" s="378"/>
      <c r="BL121" s="378"/>
      <c r="BM121" s="378"/>
      <c r="BN121" s="378"/>
      <c r="BO121" s="378"/>
      <c r="BP121" s="472"/>
      <c r="BQ121" s="633" t="s">
        <v>201</v>
      </c>
      <c r="BR121" s="641"/>
      <c r="BS121" s="641"/>
      <c r="BT121" s="641"/>
      <c r="BU121" s="641"/>
      <c r="BV121" s="641" t="s">
        <v>201</v>
      </c>
      <c r="BW121" s="641"/>
      <c r="BX121" s="641"/>
      <c r="BY121" s="641"/>
      <c r="BZ121" s="641"/>
      <c r="CA121" s="641" t="s">
        <v>201</v>
      </c>
      <c r="CB121" s="641"/>
      <c r="CC121" s="641"/>
      <c r="CD121" s="641"/>
      <c r="CE121" s="641"/>
      <c r="CF121" s="657" t="s">
        <v>201</v>
      </c>
      <c r="CG121" s="661"/>
      <c r="CH121" s="661"/>
      <c r="CI121" s="661"/>
      <c r="CJ121" s="661"/>
      <c r="CK121" s="676"/>
      <c r="CL121" s="686"/>
      <c r="CM121" s="686"/>
      <c r="CN121" s="686"/>
      <c r="CO121" s="689"/>
      <c r="CP121" s="693" t="s">
        <v>284</v>
      </c>
      <c r="CQ121" s="403"/>
      <c r="CR121" s="403"/>
      <c r="CS121" s="403"/>
      <c r="CT121" s="403"/>
      <c r="CU121" s="403"/>
      <c r="CV121" s="403"/>
      <c r="CW121" s="403"/>
      <c r="CX121" s="403"/>
      <c r="CY121" s="403"/>
      <c r="CZ121" s="403"/>
      <c r="DA121" s="403"/>
      <c r="DB121" s="403"/>
      <c r="DC121" s="403"/>
      <c r="DD121" s="403"/>
      <c r="DE121" s="403"/>
      <c r="DF121" s="699"/>
      <c r="DG121" s="633" t="s">
        <v>201</v>
      </c>
      <c r="DH121" s="641"/>
      <c r="DI121" s="641"/>
      <c r="DJ121" s="641"/>
      <c r="DK121" s="641"/>
      <c r="DL121" s="641" t="s">
        <v>201</v>
      </c>
      <c r="DM121" s="641"/>
      <c r="DN121" s="641"/>
      <c r="DO121" s="641"/>
      <c r="DP121" s="641"/>
      <c r="DQ121" s="641" t="s">
        <v>201</v>
      </c>
      <c r="DR121" s="641"/>
      <c r="DS121" s="641"/>
      <c r="DT121" s="641"/>
      <c r="DU121" s="641"/>
      <c r="DV121" s="713" t="s">
        <v>201</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2492961</v>
      </c>
      <c r="BR122" s="642"/>
      <c r="BS122" s="642"/>
      <c r="BT122" s="642"/>
      <c r="BU122" s="642"/>
      <c r="BV122" s="642">
        <v>2493708</v>
      </c>
      <c r="BW122" s="642"/>
      <c r="BX122" s="642"/>
      <c r="BY122" s="642"/>
      <c r="BZ122" s="642"/>
      <c r="CA122" s="642">
        <v>2436531</v>
      </c>
      <c r="CB122" s="642"/>
      <c r="CC122" s="642"/>
      <c r="CD122" s="642"/>
      <c r="CE122" s="642"/>
      <c r="CF122" s="658">
        <v>231.1</v>
      </c>
      <c r="CG122" s="662"/>
      <c r="CH122" s="662"/>
      <c r="CI122" s="662"/>
      <c r="CJ122" s="662"/>
      <c r="CK122" s="676"/>
      <c r="CL122" s="686"/>
      <c r="CM122" s="686"/>
      <c r="CN122" s="686"/>
      <c r="CO122" s="689"/>
      <c r="CP122" s="693" t="s">
        <v>330</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279</v>
      </c>
      <c r="BA123" s="603"/>
      <c r="BB123" s="603"/>
      <c r="BC123" s="603"/>
      <c r="BD123" s="603"/>
      <c r="BE123" s="603"/>
      <c r="BF123" s="603"/>
      <c r="BG123" s="603"/>
      <c r="BH123" s="603"/>
      <c r="BI123" s="603"/>
      <c r="BJ123" s="603"/>
      <c r="BK123" s="603"/>
      <c r="BL123" s="603"/>
      <c r="BM123" s="603"/>
      <c r="BN123" s="603"/>
      <c r="BO123" s="468" t="s">
        <v>488</v>
      </c>
      <c r="BP123" s="629"/>
      <c r="BQ123" s="635">
        <v>5783802</v>
      </c>
      <c r="BR123" s="643"/>
      <c r="BS123" s="643"/>
      <c r="BT123" s="643"/>
      <c r="BU123" s="643"/>
      <c r="BV123" s="643">
        <v>5840282</v>
      </c>
      <c r="BW123" s="643"/>
      <c r="BX123" s="643"/>
      <c r="BY123" s="643"/>
      <c r="BZ123" s="643"/>
      <c r="CA123" s="643">
        <v>5976131</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201</v>
      </c>
      <c r="BR124" s="644"/>
      <c r="BS124" s="644"/>
      <c r="BT124" s="644"/>
      <c r="BU124" s="644"/>
      <c r="BV124" s="644" t="s">
        <v>201</v>
      </c>
      <c r="BW124" s="644"/>
      <c r="BX124" s="644"/>
      <c r="BY124" s="644"/>
      <c r="BZ124" s="644"/>
      <c r="CA124" s="644" t="s">
        <v>201</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84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494</v>
      </c>
      <c r="AY127" s="593"/>
      <c r="AZ127" s="593"/>
      <c r="BA127" s="593"/>
      <c r="BB127" s="593"/>
      <c r="BC127" s="593"/>
      <c r="BD127" s="593"/>
      <c r="BE127" s="610"/>
      <c r="BF127" s="612" t="s">
        <v>120</v>
      </c>
      <c r="BG127" s="593"/>
      <c r="BH127" s="593"/>
      <c r="BI127" s="593"/>
      <c r="BJ127" s="593"/>
      <c r="BK127" s="593"/>
      <c r="BL127" s="610"/>
      <c r="BM127" s="612" t="s">
        <v>422</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451</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201</v>
      </c>
      <c r="AB128" s="487"/>
      <c r="AC128" s="487"/>
      <c r="AD128" s="487"/>
      <c r="AE128" s="498"/>
      <c r="AF128" s="514" t="s">
        <v>201</v>
      </c>
      <c r="AG128" s="487"/>
      <c r="AH128" s="487"/>
      <c r="AI128" s="487"/>
      <c r="AJ128" s="498"/>
      <c r="AK128" s="514" t="s">
        <v>201</v>
      </c>
      <c r="AL128" s="487"/>
      <c r="AM128" s="487"/>
      <c r="AN128" s="487"/>
      <c r="AO128" s="498"/>
      <c r="AP128" s="541"/>
      <c r="AQ128" s="549"/>
      <c r="AR128" s="549"/>
      <c r="AS128" s="549"/>
      <c r="AT128" s="559"/>
      <c r="AU128" s="378"/>
      <c r="AV128" s="378"/>
      <c r="AW128" s="378"/>
      <c r="AX128" s="384" t="s">
        <v>314</v>
      </c>
      <c r="AY128" s="407"/>
      <c r="AZ128" s="407"/>
      <c r="BA128" s="407"/>
      <c r="BB128" s="407"/>
      <c r="BC128" s="407"/>
      <c r="BD128" s="407"/>
      <c r="BE128" s="470"/>
      <c r="BF128" s="613" t="s">
        <v>201</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1184018</v>
      </c>
      <c r="AB129" s="446"/>
      <c r="AC129" s="446"/>
      <c r="AD129" s="446"/>
      <c r="AE129" s="499"/>
      <c r="AF129" s="515">
        <v>1296268</v>
      </c>
      <c r="AG129" s="446"/>
      <c r="AH129" s="446"/>
      <c r="AI129" s="446"/>
      <c r="AJ129" s="499"/>
      <c r="AK129" s="515">
        <v>1330319</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201</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204717</v>
      </c>
      <c r="AB130" s="446"/>
      <c r="AC130" s="446"/>
      <c r="AD130" s="446"/>
      <c r="AE130" s="499"/>
      <c r="AF130" s="515">
        <v>207141</v>
      </c>
      <c r="AG130" s="446"/>
      <c r="AH130" s="446"/>
      <c r="AI130" s="446"/>
      <c r="AJ130" s="499"/>
      <c r="AK130" s="515">
        <v>275807</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-2.9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979301</v>
      </c>
      <c r="AB131" s="489"/>
      <c r="AC131" s="489"/>
      <c r="AD131" s="489"/>
      <c r="AE131" s="501"/>
      <c r="AF131" s="517">
        <v>1089127</v>
      </c>
      <c r="AG131" s="489"/>
      <c r="AH131" s="489"/>
      <c r="AI131" s="489"/>
      <c r="AJ131" s="501"/>
      <c r="AK131" s="517">
        <v>1054512</v>
      </c>
      <c r="AL131" s="489"/>
      <c r="AM131" s="489"/>
      <c r="AN131" s="489"/>
      <c r="AO131" s="501"/>
      <c r="AP131" s="543"/>
      <c r="AQ131" s="551"/>
      <c r="AR131" s="551"/>
      <c r="AS131" s="551"/>
      <c r="AT131" s="561"/>
      <c r="AU131" s="576"/>
      <c r="AV131" s="576"/>
      <c r="AW131" s="576"/>
      <c r="AX131" s="586" t="s">
        <v>67</v>
      </c>
      <c r="AY131" s="381"/>
      <c r="AZ131" s="381"/>
      <c r="BA131" s="381"/>
      <c r="BB131" s="381"/>
      <c r="BC131" s="381"/>
      <c r="BD131" s="381"/>
      <c r="BE131" s="611"/>
      <c r="BF131" s="616" t="s">
        <v>201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-4.2046316700000004</v>
      </c>
      <c r="AB132" s="490"/>
      <c r="AC132" s="490"/>
      <c r="AD132" s="490"/>
      <c r="AE132" s="502"/>
      <c r="AF132" s="518">
        <v>-3.8136966600000002</v>
      </c>
      <c r="AG132" s="490"/>
      <c r="AH132" s="490"/>
      <c r="AI132" s="490"/>
      <c r="AJ132" s="502"/>
      <c r="AK132" s="518">
        <v>-0.79031817999999998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57</v>
      </c>
      <c r="W133" s="404"/>
      <c r="X133" s="404"/>
      <c r="Y133" s="404"/>
      <c r="Z133" s="479"/>
      <c r="AA133" s="486">
        <v>-4.7</v>
      </c>
      <c r="AB133" s="491"/>
      <c r="AC133" s="491"/>
      <c r="AD133" s="491"/>
      <c r="AE133" s="503"/>
      <c r="AF133" s="486">
        <v>-4.2</v>
      </c>
      <c r="AG133" s="491"/>
      <c r="AH133" s="491"/>
      <c r="AI133" s="491"/>
      <c r="AJ133" s="503"/>
      <c r="AK133" s="486">
        <v>-2.9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Fl/OpuyBfqECfrkXd/STznAQ7E4VJNyNoUINC4p59qIJ26QJAo5k+T7vwZZRxnpvpLMU5N2NugE6i7SS0wo8rw==" saltValue="vOexVFKbxh8g/RMeBiutb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9WAgUBe4Z5tTQ0GODyFUrFSO9wPAV1pUOZmtT1sndBtwkEkbGTwBGxTDmMz3QNwiqUdTi/hJOQ+Uq3lSmOLKqQ==" saltValue="+PqANj5Fua2DIdeTWJfXi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BBBdx476U9PBAQMmAFSoRETc9WYgoKgOlIiyiFJv7r9ARkCm7Iaa+M/x10YRLtdfTcpEmarDatZICnvUOxg0Q==" saltValue="vB45rx0UlxWR+ZhNWNCQi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336</v>
      </c>
      <c r="AL6" s="729"/>
      <c r="AM6" s="729"/>
      <c r="AN6" s="729"/>
    </row>
    <row r="7" spans="1:46" ht="13.5" customHeight="1">
      <c r="A7" s="728"/>
      <c r="AK7" s="740"/>
      <c r="AL7" s="753"/>
      <c r="AM7" s="753"/>
      <c r="AN7" s="770"/>
      <c r="AO7" s="783" t="s">
        <v>88</v>
      </c>
      <c r="AP7" s="795"/>
      <c r="AQ7" s="806" t="s">
        <v>500</v>
      </c>
      <c r="AR7" s="820"/>
    </row>
    <row r="8" spans="1:46">
      <c r="A8" s="728"/>
      <c r="AK8" s="741"/>
      <c r="AL8" s="754"/>
      <c r="AM8" s="754"/>
      <c r="AN8" s="771"/>
      <c r="AO8" s="784"/>
      <c r="AP8" s="796" t="s">
        <v>501</v>
      </c>
      <c r="AQ8" s="807" t="s">
        <v>503</v>
      </c>
      <c r="AR8" s="821" t="s">
        <v>426</v>
      </c>
    </row>
    <row r="9" spans="1:46">
      <c r="A9" s="728"/>
      <c r="AK9" s="742" t="s">
        <v>505</v>
      </c>
      <c r="AL9" s="755"/>
      <c r="AM9" s="755"/>
      <c r="AN9" s="772"/>
      <c r="AO9" s="785">
        <v>510018</v>
      </c>
      <c r="AP9" s="785">
        <v>420460</v>
      </c>
      <c r="AQ9" s="808">
        <v>239803</v>
      </c>
      <c r="AR9" s="822">
        <v>75.3</v>
      </c>
    </row>
    <row r="10" spans="1:46" ht="13.5" customHeight="1">
      <c r="A10" s="728"/>
      <c r="AK10" s="742" t="s">
        <v>208</v>
      </c>
      <c r="AL10" s="755"/>
      <c r="AM10" s="755"/>
      <c r="AN10" s="772"/>
      <c r="AO10" s="786">
        <v>48254</v>
      </c>
      <c r="AP10" s="786">
        <v>39781</v>
      </c>
      <c r="AQ10" s="809">
        <v>35073</v>
      </c>
      <c r="AR10" s="823">
        <v>13.4</v>
      </c>
    </row>
    <row r="11" spans="1:46" ht="13.5" customHeight="1">
      <c r="A11" s="728"/>
      <c r="AK11" s="742" t="s">
        <v>399</v>
      </c>
      <c r="AL11" s="755"/>
      <c r="AM11" s="755"/>
      <c r="AN11" s="772"/>
      <c r="AO11" s="786" t="s">
        <v>201</v>
      </c>
      <c r="AP11" s="786" t="s">
        <v>201</v>
      </c>
      <c r="AQ11" s="809">
        <v>3640</v>
      </c>
      <c r="AR11" s="823" t="s">
        <v>201</v>
      </c>
    </row>
    <row r="12" spans="1:46" ht="13.5" customHeight="1">
      <c r="A12" s="728"/>
      <c r="AK12" s="742" t="s">
        <v>239</v>
      </c>
      <c r="AL12" s="755"/>
      <c r="AM12" s="755"/>
      <c r="AN12" s="772"/>
      <c r="AO12" s="786" t="s">
        <v>201</v>
      </c>
      <c r="AP12" s="786" t="s">
        <v>201</v>
      </c>
      <c r="AQ12" s="809" t="s">
        <v>201</v>
      </c>
      <c r="AR12" s="823" t="s">
        <v>201</v>
      </c>
    </row>
    <row r="13" spans="1:46" ht="13.5" customHeight="1">
      <c r="A13" s="728"/>
      <c r="AK13" s="742" t="s">
        <v>506</v>
      </c>
      <c r="AL13" s="755"/>
      <c r="AM13" s="755"/>
      <c r="AN13" s="772"/>
      <c r="AO13" s="786">
        <v>8785</v>
      </c>
      <c r="AP13" s="786">
        <v>7242</v>
      </c>
      <c r="AQ13" s="809">
        <v>11407</v>
      </c>
      <c r="AR13" s="823">
        <v>-36.5</v>
      </c>
    </row>
    <row r="14" spans="1:46" ht="13.5" customHeight="1">
      <c r="A14" s="728"/>
      <c r="AK14" s="742" t="s">
        <v>507</v>
      </c>
      <c r="AL14" s="755"/>
      <c r="AM14" s="755"/>
      <c r="AN14" s="772"/>
      <c r="AO14" s="786" t="s">
        <v>201</v>
      </c>
      <c r="AP14" s="786" t="s">
        <v>201</v>
      </c>
      <c r="AQ14" s="809">
        <v>4585</v>
      </c>
      <c r="AR14" s="823" t="s">
        <v>201</v>
      </c>
    </row>
    <row r="15" spans="1:46" ht="13.5" customHeight="1">
      <c r="A15" s="728"/>
      <c r="AK15" s="743" t="s">
        <v>317</v>
      </c>
      <c r="AL15" s="756"/>
      <c r="AM15" s="756"/>
      <c r="AN15" s="773"/>
      <c r="AO15" s="786">
        <v>-30690</v>
      </c>
      <c r="AP15" s="786">
        <v>-25301</v>
      </c>
      <c r="AQ15" s="809">
        <v>-18839</v>
      </c>
      <c r="AR15" s="823">
        <v>34.299999999999997</v>
      </c>
    </row>
    <row r="16" spans="1:46">
      <c r="A16" s="728"/>
      <c r="AK16" s="743" t="s">
        <v>279</v>
      </c>
      <c r="AL16" s="756"/>
      <c r="AM16" s="756"/>
      <c r="AN16" s="773"/>
      <c r="AO16" s="786">
        <v>536367</v>
      </c>
      <c r="AP16" s="786">
        <v>442182</v>
      </c>
      <c r="AQ16" s="809">
        <v>275669</v>
      </c>
      <c r="AR16" s="823">
        <v>60.4</v>
      </c>
    </row>
    <row r="17" spans="1:46">
      <c r="A17" s="728"/>
    </row>
    <row r="18" spans="1:46">
      <c r="A18" s="728"/>
      <c r="AQ18" s="801"/>
      <c r="AR18" s="801"/>
    </row>
    <row r="19" spans="1:46">
      <c r="A19" s="728"/>
      <c r="AK19" s="363" t="s">
        <v>188</v>
      </c>
    </row>
    <row r="20" spans="1:46">
      <c r="A20" s="728"/>
      <c r="AK20" s="744"/>
      <c r="AL20" s="757"/>
      <c r="AM20" s="757"/>
      <c r="AN20" s="774"/>
      <c r="AO20" s="787" t="s">
        <v>508</v>
      </c>
      <c r="AP20" s="797" t="s">
        <v>341</v>
      </c>
      <c r="AQ20" s="810" t="s">
        <v>40</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509</v>
      </c>
      <c r="AL21" s="758"/>
      <c r="AM21" s="758"/>
      <c r="AN21" s="775"/>
      <c r="AO21" s="788">
        <v>37.1</v>
      </c>
      <c r="AP21" s="798">
        <v>23.86</v>
      </c>
      <c r="AQ21" s="811">
        <v>13.24</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510</v>
      </c>
      <c r="AL22" s="758"/>
      <c r="AM22" s="758"/>
      <c r="AN22" s="775"/>
      <c r="AO22" s="789">
        <v>96.8</v>
      </c>
      <c r="AP22" s="799">
        <v>95.5</v>
      </c>
      <c r="AQ22" s="812">
        <v>1.3</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271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123</v>
      </c>
      <c r="AL29" s="729"/>
      <c r="AM29" s="729"/>
      <c r="AN29" s="729"/>
      <c r="AS29" s="834"/>
    </row>
    <row r="30" spans="1:46" ht="13.5" customHeight="1">
      <c r="A30" s="728"/>
      <c r="AK30" s="740"/>
      <c r="AL30" s="753"/>
      <c r="AM30" s="753"/>
      <c r="AN30" s="770"/>
      <c r="AO30" s="783" t="s">
        <v>88</v>
      </c>
      <c r="AP30" s="795"/>
      <c r="AQ30" s="806" t="s">
        <v>500</v>
      </c>
      <c r="AR30" s="820"/>
    </row>
    <row r="31" spans="1:46">
      <c r="A31" s="728"/>
      <c r="AK31" s="741"/>
      <c r="AL31" s="754"/>
      <c r="AM31" s="754"/>
      <c r="AN31" s="771"/>
      <c r="AO31" s="784"/>
      <c r="AP31" s="796" t="s">
        <v>501</v>
      </c>
      <c r="AQ31" s="807" t="s">
        <v>503</v>
      </c>
      <c r="AR31" s="821" t="s">
        <v>426</v>
      </c>
    </row>
    <row r="32" spans="1:46" ht="27" customHeight="1">
      <c r="A32" s="728"/>
      <c r="AK32" s="746" t="s">
        <v>512</v>
      </c>
      <c r="AL32" s="759"/>
      <c r="AM32" s="759"/>
      <c r="AN32" s="776"/>
      <c r="AO32" s="786">
        <v>264418</v>
      </c>
      <c r="AP32" s="786">
        <v>217987</v>
      </c>
      <c r="AQ32" s="813">
        <v>162926</v>
      </c>
      <c r="AR32" s="823">
        <v>33.799999999999997</v>
      </c>
    </row>
    <row r="33" spans="1:46" ht="13.5" customHeight="1">
      <c r="A33" s="728"/>
      <c r="AK33" s="746" t="s">
        <v>513</v>
      </c>
      <c r="AL33" s="759"/>
      <c r="AM33" s="759"/>
      <c r="AN33" s="776"/>
      <c r="AO33" s="786" t="s">
        <v>201</v>
      </c>
      <c r="AP33" s="786" t="s">
        <v>201</v>
      </c>
      <c r="AQ33" s="813" t="s">
        <v>201</v>
      </c>
      <c r="AR33" s="823" t="s">
        <v>201</v>
      </c>
    </row>
    <row r="34" spans="1:46" ht="27" customHeight="1">
      <c r="A34" s="728"/>
      <c r="AK34" s="746" t="s">
        <v>514</v>
      </c>
      <c r="AL34" s="759"/>
      <c r="AM34" s="759"/>
      <c r="AN34" s="776"/>
      <c r="AO34" s="786" t="s">
        <v>201</v>
      </c>
      <c r="AP34" s="786" t="s">
        <v>201</v>
      </c>
      <c r="AQ34" s="813">
        <v>4</v>
      </c>
      <c r="AR34" s="823" t="s">
        <v>201</v>
      </c>
    </row>
    <row r="35" spans="1:46" ht="27" customHeight="1">
      <c r="A35" s="728"/>
      <c r="AK35" s="746" t="s">
        <v>516</v>
      </c>
      <c r="AL35" s="759"/>
      <c r="AM35" s="759"/>
      <c r="AN35" s="776"/>
      <c r="AO35" s="786">
        <v>914</v>
      </c>
      <c r="AP35" s="786">
        <v>754</v>
      </c>
      <c r="AQ35" s="813">
        <v>33512</v>
      </c>
      <c r="AR35" s="823">
        <v>-97.8</v>
      </c>
    </row>
    <row r="36" spans="1:46" ht="27" customHeight="1">
      <c r="A36" s="728"/>
      <c r="AK36" s="746" t="s">
        <v>34</v>
      </c>
      <c r="AL36" s="759"/>
      <c r="AM36" s="759"/>
      <c r="AN36" s="776"/>
      <c r="AO36" s="786">
        <v>2141</v>
      </c>
      <c r="AP36" s="786">
        <v>1765</v>
      </c>
      <c r="AQ36" s="813">
        <v>2866</v>
      </c>
      <c r="AR36" s="823">
        <v>-38.4</v>
      </c>
    </row>
    <row r="37" spans="1:46" ht="13.5" customHeight="1">
      <c r="A37" s="728"/>
      <c r="AK37" s="746" t="s">
        <v>354</v>
      </c>
      <c r="AL37" s="759"/>
      <c r="AM37" s="759"/>
      <c r="AN37" s="776"/>
      <c r="AO37" s="786" t="s">
        <v>201</v>
      </c>
      <c r="AP37" s="786" t="s">
        <v>201</v>
      </c>
      <c r="AQ37" s="813">
        <v>1429</v>
      </c>
      <c r="AR37" s="823" t="s">
        <v>201</v>
      </c>
    </row>
    <row r="38" spans="1:46" ht="27" customHeight="1">
      <c r="A38" s="728"/>
      <c r="AK38" s="747" t="s">
        <v>517</v>
      </c>
      <c r="AL38" s="760"/>
      <c r="AM38" s="760"/>
      <c r="AN38" s="777"/>
      <c r="AO38" s="790" t="s">
        <v>201</v>
      </c>
      <c r="AP38" s="790" t="s">
        <v>201</v>
      </c>
      <c r="AQ38" s="814">
        <v>30</v>
      </c>
      <c r="AR38" s="812" t="s">
        <v>201</v>
      </c>
      <c r="AS38" s="834"/>
    </row>
    <row r="39" spans="1:46">
      <c r="A39" s="728"/>
      <c r="AK39" s="747" t="s">
        <v>55</v>
      </c>
      <c r="AL39" s="760"/>
      <c r="AM39" s="760"/>
      <c r="AN39" s="777"/>
      <c r="AO39" s="786" t="s">
        <v>201</v>
      </c>
      <c r="AP39" s="786" t="s">
        <v>201</v>
      </c>
      <c r="AQ39" s="813">
        <v>-7390</v>
      </c>
      <c r="AR39" s="823" t="s">
        <v>201</v>
      </c>
      <c r="AS39" s="834"/>
    </row>
    <row r="40" spans="1:46" ht="27" customHeight="1">
      <c r="A40" s="728"/>
      <c r="AK40" s="746" t="s">
        <v>518</v>
      </c>
      <c r="AL40" s="759"/>
      <c r="AM40" s="759"/>
      <c r="AN40" s="776"/>
      <c r="AO40" s="786">
        <v>-275807</v>
      </c>
      <c r="AP40" s="786">
        <v>-227376</v>
      </c>
      <c r="AQ40" s="813">
        <v>-136323</v>
      </c>
      <c r="AR40" s="823">
        <v>66.8</v>
      </c>
      <c r="AS40" s="834"/>
    </row>
    <row r="41" spans="1:46">
      <c r="A41" s="728"/>
      <c r="AK41" s="748" t="s">
        <v>388</v>
      </c>
      <c r="AL41" s="761"/>
      <c r="AM41" s="761"/>
      <c r="AN41" s="778"/>
      <c r="AO41" s="786">
        <v>-8334</v>
      </c>
      <c r="AP41" s="786">
        <v>-6871</v>
      </c>
      <c r="AQ41" s="813">
        <v>57054</v>
      </c>
      <c r="AR41" s="823">
        <v>-112</v>
      </c>
      <c r="AS41" s="834"/>
    </row>
    <row r="42" spans="1:46">
      <c r="A42" s="728"/>
      <c r="AK42" s="749" t="s">
        <v>519</v>
      </c>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520</v>
      </c>
    </row>
    <row r="48" spans="1:46">
      <c r="A48" s="728"/>
      <c r="AK48" s="736" t="s">
        <v>521</v>
      </c>
      <c r="AL48" s="736"/>
      <c r="AM48" s="736"/>
      <c r="AN48" s="736"/>
      <c r="AO48" s="736"/>
      <c r="AP48" s="736"/>
      <c r="AQ48" s="800"/>
      <c r="AR48" s="736"/>
    </row>
    <row r="49" spans="1:44" ht="13.5" customHeight="1">
      <c r="A49" s="728"/>
      <c r="AK49" s="750"/>
      <c r="AL49" s="762"/>
      <c r="AM49" s="766" t="s">
        <v>88</v>
      </c>
      <c r="AN49" s="779" t="s">
        <v>446</v>
      </c>
      <c r="AO49" s="791"/>
      <c r="AP49" s="791"/>
      <c r="AQ49" s="791"/>
      <c r="AR49" s="825"/>
    </row>
    <row r="50" spans="1:44">
      <c r="A50" s="728"/>
      <c r="AK50" s="751"/>
      <c r="AL50" s="763"/>
      <c r="AM50" s="767"/>
      <c r="AN50" s="780" t="s">
        <v>492</v>
      </c>
      <c r="AO50" s="792" t="s">
        <v>493</v>
      </c>
      <c r="AP50" s="803" t="s">
        <v>522</v>
      </c>
      <c r="AQ50" s="816" t="s">
        <v>383</v>
      </c>
      <c r="AR50" s="826" t="s">
        <v>523</v>
      </c>
    </row>
    <row r="51" spans="1:44">
      <c r="A51" s="728"/>
      <c r="AK51" s="750" t="s">
        <v>502</v>
      </c>
      <c r="AL51" s="762"/>
      <c r="AM51" s="768">
        <v>1089897</v>
      </c>
      <c r="AN51" s="781">
        <v>838382</v>
      </c>
      <c r="AO51" s="793">
        <v>39.4</v>
      </c>
      <c r="AP51" s="804">
        <v>271581</v>
      </c>
      <c r="AQ51" s="817">
        <v>-6.7</v>
      </c>
      <c r="AR51" s="827">
        <v>46.1</v>
      </c>
    </row>
    <row r="52" spans="1:44">
      <c r="A52" s="728"/>
      <c r="AK52" s="752"/>
      <c r="AL52" s="764" t="s">
        <v>281</v>
      </c>
      <c r="AM52" s="769">
        <v>435629</v>
      </c>
      <c r="AN52" s="782">
        <v>335099</v>
      </c>
      <c r="AO52" s="794">
        <v>105.2</v>
      </c>
      <c r="AP52" s="805">
        <v>117844</v>
      </c>
      <c r="AQ52" s="818">
        <v>-1</v>
      </c>
      <c r="AR52" s="828">
        <v>106.2</v>
      </c>
    </row>
    <row r="53" spans="1:44">
      <c r="A53" s="728"/>
      <c r="AK53" s="750" t="s">
        <v>524</v>
      </c>
      <c r="AL53" s="762"/>
      <c r="AM53" s="768">
        <v>457447</v>
      </c>
      <c r="AN53" s="781">
        <v>360194</v>
      </c>
      <c r="AO53" s="793">
        <v>-57</v>
      </c>
      <c r="AP53" s="804">
        <v>268375</v>
      </c>
      <c r="AQ53" s="817">
        <v>-1.2</v>
      </c>
      <c r="AR53" s="827">
        <v>-55.8</v>
      </c>
    </row>
    <row r="54" spans="1:44">
      <c r="A54" s="728"/>
      <c r="AK54" s="752"/>
      <c r="AL54" s="764" t="s">
        <v>281</v>
      </c>
      <c r="AM54" s="769">
        <v>261472</v>
      </c>
      <c r="AN54" s="782">
        <v>205883</v>
      </c>
      <c r="AO54" s="794">
        <v>-38.6</v>
      </c>
      <c r="AP54" s="805">
        <v>119602</v>
      </c>
      <c r="AQ54" s="818">
        <v>1.5</v>
      </c>
      <c r="AR54" s="828">
        <v>-40.1</v>
      </c>
    </row>
    <row r="55" spans="1:44">
      <c r="A55" s="728"/>
      <c r="AK55" s="750" t="s">
        <v>477</v>
      </c>
      <c r="AL55" s="762"/>
      <c r="AM55" s="768">
        <v>458550</v>
      </c>
      <c r="AN55" s="781">
        <v>367723</v>
      </c>
      <c r="AO55" s="793">
        <v>2.1</v>
      </c>
      <c r="AP55" s="804">
        <v>301035</v>
      </c>
      <c r="AQ55" s="817">
        <v>12.2</v>
      </c>
      <c r="AR55" s="827">
        <v>-10.1</v>
      </c>
    </row>
    <row r="56" spans="1:44">
      <c r="A56" s="728"/>
      <c r="AK56" s="752"/>
      <c r="AL56" s="764" t="s">
        <v>281</v>
      </c>
      <c r="AM56" s="769">
        <v>284392</v>
      </c>
      <c r="AN56" s="782">
        <v>228061</v>
      </c>
      <c r="AO56" s="794">
        <v>10.8</v>
      </c>
      <c r="AP56" s="805">
        <v>154376</v>
      </c>
      <c r="AQ56" s="818">
        <v>29.1</v>
      </c>
      <c r="AR56" s="828">
        <v>-18.3</v>
      </c>
    </row>
    <row r="57" spans="1:44">
      <c r="A57" s="728"/>
      <c r="AK57" s="750" t="s">
        <v>324</v>
      </c>
      <c r="AL57" s="762"/>
      <c r="AM57" s="768">
        <v>436721</v>
      </c>
      <c r="AN57" s="781">
        <v>357382</v>
      </c>
      <c r="AO57" s="793">
        <v>-2.8</v>
      </c>
      <c r="AP57" s="804">
        <v>277467</v>
      </c>
      <c r="AQ57" s="817">
        <v>-7.8</v>
      </c>
      <c r="AR57" s="827">
        <v>5</v>
      </c>
    </row>
    <row r="58" spans="1:44">
      <c r="A58" s="728"/>
      <c r="AK58" s="752"/>
      <c r="AL58" s="764" t="s">
        <v>281</v>
      </c>
      <c r="AM58" s="769">
        <v>215764</v>
      </c>
      <c r="AN58" s="782">
        <v>176566</v>
      </c>
      <c r="AO58" s="794">
        <v>-22.6</v>
      </c>
      <c r="AP58" s="805">
        <v>128378</v>
      </c>
      <c r="AQ58" s="818">
        <v>-16.8</v>
      </c>
      <c r="AR58" s="828">
        <v>-5.8</v>
      </c>
    </row>
    <row r="59" spans="1:44">
      <c r="A59" s="728"/>
      <c r="AK59" s="750" t="s">
        <v>140</v>
      </c>
      <c r="AL59" s="762"/>
      <c r="AM59" s="768">
        <v>480376</v>
      </c>
      <c r="AN59" s="781">
        <v>396023</v>
      </c>
      <c r="AO59" s="793">
        <v>10.8</v>
      </c>
      <c r="AP59" s="804">
        <v>282256</v>
      </c>
      <c r="AQ59" s="817">
        <v>1.7</v>
      </c>
      <c r="AR59" s="827">
        <v>9.1</v>
      </c>
    </row>
    <row r="60" spans="1:44">
      <c r="A60" s="728"/>
      <c r="AK60" s="752"/>
      <c r="AL60" s="764" t="s">
        <v>281</v>
      </c>
      <c r="AM60" s="769">
        <v>299621</v>
      </c>
      <c r="AN60" s="782">
        <v>247008</v>
      </c>
      <c r="AO60" s="794">
        <v>39.9</v>
      </c>
      <c r="AP60" s="805">
        <v>145453</v>
      </c>
      <c r="AQ60" s="818">
        <v>13.3</v>
      </c>
      <c r="AR60" s="828">
        <v>26.6</v>
      </c>
    </row>
    <row r="61" spans="1:44">
      <c r="A61" s="728"/>
      <c r="AK61" s="750" t="s">
        <v>409</v>
      </c>
      <c r="AL61" s="765"/>
      <c r="AM61" s="768">
        <v>584598</v>
      </c>
      <c r="AN61" s="781">
        <v>463941</v>
      </c>
      <c r="AO61" s="793">
        <v>-1.5</v>
      </c>
      <c r="AP61" s="804">
        <v>280143</v>
      </c>
      <c r="AQ61" s="819">
        <v>-0.4</v>
      </c>
      <c r="AR61" s="827">
        <v>-1.1000000000000001</v>
      </c>
    </row>
    <row r="62" spans="1:44">
      <c r="A62" s="728"/>
      <c r="AK62" s="752"/>
      <c r="AL62" s="764" t="s">
        <v>281</v>
      </c>
      <c r="AM62" s="769">
        <v>299376</v>
      </c>
      <c r="AN62" s="782">
        <v>238523</v>
      </c>
      <c r="AO62" s="794">
        <v>18.899999999999999</v>
      </c>
      <c r="AP62" s="805">
        <v>133131</v>
      </c>
      <c r="AQ62" s="818">
        <v>5.2</v>
      </c>
      <c r="AR62" s="828">
        <v>13.7</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zVJi3K7/aK2CAwmU6mYaZnEA9jGuhjk9+BR+FCTYKgWCbbiKkFDLUCHZZ2sf87/H+dB7D5tYcE7Yar+Tt3rDlA==" saltValue="1GyN+yP72T0d0L2mcn9mt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4i0wlMeN6yi+VKdPOQLQS0abhzVCxaFMi/BZQbdnc7RXZKJMuxUpKgZ4D5lpyTi46mflh5uVxatdoS/NF6IxkQ==" saltValue="CGuMgL6jVBBf2Lh5N4ZK1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cMfeCJ0RfJPVkzJ/ZabXJVeMHyTyU1jJUCEyjfjC6GiRSHQRrnZ55RloitEsh247D8wnA+EsrtTY1tk08DhJIw==" saltValue="CMk2gqd8JJO90+FITKrG9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5</v>
      </c>
      <c r="C46" s="840"/>
      <c r="D46" s="840"/>
      <c r="E46" s="844" t="s">
        <v>16</v>
      </c>
      <c r="F46" s="848" t="s">
        <v>526</v>
      </c>
      <c r="G46" s="852" t="s">
        <v>527</v>
      </c>
      <c r="H46" s="852" t="s">
        <v>528</v>
      </c>
      <c r="I46" s="852" t="s">
        <v>529</v>
      </c>
      <c r="J46" s="857" t="s">
        <v>530</v>
      </c>
    </row>
    <row r="47" spans="2:10" ht="57.75" customHeight="1">
      <c r="B47" s="837"/>
      <c r="C47" s="841" t="s">
        <v>3</v>
      </c>
      <c r="D47" s="841"/>
      <c r="E47" s="845"/>
      <c r="F47" s="849">
        <v>57.46</v>
      </c>
      <c r="G47" s="853">
        <v>50.61</v>
      </c>
      <c r="H47" s="853">
        <v>52.81</v>
      </c>
      <c r="I47" s="853">
        <v>49.57</v>
      </c>
      <c r="J47" s="858">
        <v>59.07</v>
      </c>
    </row>
    <row r="48" spans="2:10" ht="57.75" customHeight="1">
      <c r="B48" s="838"/>
      <c r="C48" s="842" t="s">
        <v>9</v>
      </c>
      <c r="D48" s="842"/>
      <c r="E48" s="846"/>
      <c r="F48" s="850">
        <v>15.12</v>
      </c>
      <c r="G48" s="854">
        <v>8.1</v>
      </c>
      <c r="H48" s="854">
        <v>1.64</v>
      </c>
      <c r="I48" s="854">
        <v>13.5</v>
      </c>
      <c r="J48" s="859">
        <v>6.13</v>
      </c>
    </row>
    <row r="49" spans="2:10" ht="57.75" customHeight="1">
      <c r="B49" s="839"/>
      <c r="C49" s="843" t="s">
        <v>15</v>
      </c>
      <c r="D49" s="843"/>
      <c r="E49" s="847"/>
      <c r="F49" s="851">
        <v>1.33</v>
      </c>
      <c r="G49" s="855" t="s">
        <v>531</v>
      </c>
      <c r="H49" s="855" t="s">
        <v>415</v>
      </c>
      <c r="I49" s="855">
        <v>14.41</v>
      </c>
      <c r="J49" s="860" t="s">
        <v>532</v>
      </c>
    </row>
    <row r="50" spans="2:10"/>
  </sheetData>
  <sheetProtection algorithmName="SHA-512" hashValue="KqmXWG5xit7mGQm3mWmSeuy4Y/F2sNJJWJ9EQQNeIEvtsrVo9zQ4sD9X99/qAXuW01ynpcwkRvQVAsR1BYZ8Yg==" saltValue="y6zfcYLYOWU8EgUu87egO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2024-04-19T01:08:01Z</cp:lastPrinted>
  <dcterms:created xsi:type="dcterms:W3CDTF">2024-03-14T04:13:34Z</dcterms:created>
  <dcterms:modified xsi:type="dcterms:W3CDTF">2024-09-25T01:33:33Z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2024-09-25T01:33:33Z</vt:filetime>
  </property>
</Properties>
</file>