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10080" yWindow="0" windowWidth="12405" windowHeight="123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<sst xmlns="http://schemas.openxmlformats.org/spreadsheetml/2006/main" count="1187" uniqueCount="555">
  <si>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</si>
  <si>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</si>
  <si>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</si>
  <si>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</si>
  <si>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</si>
  <si>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</si>
  <si>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</si>
  <si>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</si>
  <si>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</si>
  <si>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</si>
  <si>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</si>
  <si>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</si>
  <si>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</si>
  <si>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</si>
  <si>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</si>
  <si>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</si>
  <si>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</si>
  <si>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</si>
  <si>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</si>
  <si>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</si>
  <si>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</si>
  <si>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</si>
  <si>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</si>
  <si>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</si>
  <si>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</si>
  <si>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</si>
  <si>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</si>
  <si>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</si>
  <si>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</si>
  <si>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</si>
  <si>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</si>
  <si>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</si>
  <si>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</si>
  <si>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</si>
  <si>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</si>
  <si>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</si>
  <si>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</si>
  <si>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</si>
  <si>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</si>
  <si>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</si>
  <si>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</si>
  <si>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</si>
  <si>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</si>
  <si>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</si>
  <si>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</si>
  <si>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</si>
  <si>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</si>
  <si>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</si>
  <si>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簡易水道事業特別会計</t>
  </si>
  <si>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</si>
  <si>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</si>
  <si>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</si>
  <si>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</si>
  <si>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</si>
  <si>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</si>
  <si>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</si>
  <si>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</si>
  <si>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</si>
  <si>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</si>
  <si>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病院事業特別会計</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</si>
  <si>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</si>
  <si>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</si>
  <si>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</si>
  <si>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国民健康保険事業特別会計</t>
  </si>
  <si>
    <t>※2 減債基金積立不足算定額=(C)×(１－(D)/(E))</t>
  </si>
  <si>
    <t>PFI事業に係るもの</t>
    <rPh sb="3" eb="5">
      <t>ジギョウ</t>
    </rPh>
    <rPh sb="6" eb="7">
      <t>カカ</t>
    </rPh>
    <phoneticPr fontId="36"/>
  </si>
  <si>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</si>
  <si>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</si>
  <si>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</si>
  <si>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</si>
  <si>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</si>
  <si>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</si>
  <si>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</si>
  <si>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</si>
  <si>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9"/>
  </si>
  <si>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</si>
  <si>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</si>
  <si>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</si>
  <si>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</si>
  <si>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</si>
  <si>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</si>
  <si>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</si>
  <si>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</si>
  <si>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</si>
  <si>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</si>
  <si>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</si>
  <si>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</si>
  <si>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</si>
  <si>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</si>
  <si>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</si>
  <si>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</si>
  <si>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</si>
  <si>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</si>
  <si>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</si>
  <si>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通所リハビリテーション事業特別会計</t>
  </si>
  <si>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</si>
  <si>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</si>
  <si>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</si>
  <si>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</si>
  <si>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</si>
  <si>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</si>
  <si>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</si>
  <si>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</si>
  <si>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</si>
  <si>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</si>
  <si>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</si>
  <si>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</si>
  <si>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</si>
  <si>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</si>
  <si>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</si>
  <si>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</si>
  <si>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</si>
  <si>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6"/>
  </si>
  <si>
    <t>赤字額</t>
    <rPh sb="0" eb="2">
      <t>アカジ</t>
    </rPh>
    <rPh sb="2" eb="3">
      <t>ガク</t>
    </rPh>
    <phoneticPr fontId="39"/>
  </si>
  <si>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</si>
  <si>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</si>
  <si>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</si>
  <si>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</si>
  <si>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7"/>
  </si>
  <si>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</si>
  <si>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</si>
  <si>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</si>
  <si>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</si>
  <si>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</si>
  <si>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</si>
  <si>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</si>
  <si>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</si>
  <si>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</si>
  <si>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</si>
  <si>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</si>
  <si>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</si>
  <si>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一般会計</t>
    <rPh sb="0" eb="2">
      <t>イッパン</t>
    </rPh>
    <rPh sb="2" eb="4">
      <t>カイケイ</t>
    </rPh>
    <phoneticPr fontId="6"/>
  </si>
  <si>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</si>
  <si>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</si>
  <si>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</si>
  <si>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</si>
  <si>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</si>
  <si>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</si>
  <si>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6"/>
  </si>
  <si>
    <t>嶺北広域行政事務組合</t>
    <rPh sb="0" eb="1">
      <t>レイ</t>
    </rPh>
    <rPh sb="1" eb="2">
      <t>ホク</t>
    </rPh>
    <rPh sb="2" eb="4">
      <t>コウイキ</t>
    </rPh>
    <rPh sb="4" eb="6">
      <t>ギョウセイ</t>
    </rPh>
    <rPh sb="6" eb="8">
      <t>ジム</t>
    </rPh>
    <rPh sb="8" eb="10">
      <t>クミアイ</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</si>
  <si>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</si>
  <si>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</si>
  <si>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</si>
  <si>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</si>
  <si>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</si>
  <si>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</si>
  <si>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</si>
  <si>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</si>
  <si>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</si>
  <si>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</si>
  <si>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</si>
  <si>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</si>
  <si>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</si>
  <si>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</si>
  <si>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</si>
  <si>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</si>
  <si>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</si>
  <si>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</si>
  <si>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</si>
  <si>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</si>
  <si>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</si>
  <si>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</si>
  <si>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</si>
  <si>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</si>
  <si>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本山町</t>
  </si>
  <si>
    <t>地方税の状況（単位 千円・％）</t>
    <rPh sb="0" eb="2">
      <t>チホウ</t>
    </rPh>
    <rPh sb="2" eb="3">
      <t>ゼイ</t>
    </rPh>
    <rPh sb="4" eb="6">
      <t>ジョウキョウ</t>
    </rPh>
    <rPh sb="7" eb="9">
      <t>タンイ</t>
    </rPh>
    <rPh sb="10" eb="12">
      <t>センエン</t>
    </rPh>
    <phoneticPr fontId="6"/>
  </si>
  <si>
    <t>地方交付税種地</t>
    <rPh sb="0" eb="2">
      <t>チホウ</t>
    </rPh>
    <rPh sb="2" eb="5">
      <t>コウフゼイ</t>
    </rPh>
    <rPh sb="5" eb="6">
      <t>シュ</t>
    </rPh>
    <rPh sb="6" eb="7">
      <t>チ</t>
    </rPh>
    <phoneticPr fontId="6"/>
  </si>
  <si>
    <t>2-1</t>
  </si>
  <si>
    <t>歳入歳出差引</t>
  </si>
  <si>
    <t>(　参考　）</t>
    <rPh sb="2" eb="4">
      <t>サンコウ</t>
    </rPh>
    <phoneticPr fontId="33"/>
  </si>
  <si>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</si>
  <si>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</si>
  <si>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</si>
  <si>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</si>
  <si>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</si>
  <si>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</si>
  <si>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</si>
  <si>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</si>
  <si>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</si>
  <si>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</si>
  <si>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</si>
  <si>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地域活性化基金</t>
    <rPh sb="0" eb="2">
      <t>チイキ</t>
    </rPh>
    <rPh sb="2" eb="5">
      <t>カッセイカ</t>
    </rPh>
    <rPh sb="5" eb="7">
      <t>キキン</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</si>
  <si>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</si>
  <si>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</si>
  <si>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</si>
  <si>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</si>
  <si>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</si>
  <si>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</si>
  <si>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</si>
  <si>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</si>
  <si>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</si>
  <si>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</si>
  <si>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</si>
  <si>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</si>
  <si>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</si>
  <si>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</si>
  <si>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</si>
  <si>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</si>
  <si>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-8.7</t>
  </si>
  <si>
    <t>ラスパイレス指数</t>
    <rPh sb="6" eb="8">
      <t>シスウ</t>
    </rPh>
    <phoneticPr fontId="40"/>
  </si>
  <si>
    <t>山振</t>
    <rPh sb="0" eb="1">
      <t>ヤマ</t>
    </rPh>
    <rPh sb="1" eb="2">
      <t>フ</t>
    </rPh>
    <phoneticPr fontId="6"/>
  </si>
  <si>
    <t>本山町名誉町民大原富枝顕彰基金</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</si>
  <si>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</si>
  <si>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</si>
  <si>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</si>
  <si>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</si>
  <si>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</si>
  <si>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</si>
  <si>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</si>
  <si>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</si>
  <si>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</si>
  <si>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</si>
  <si>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</si>
  <si>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</si>
  <si>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</si>
  <si>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</si>
  <si>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</si>
  <si>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</si>
  <si>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</si>
  <si>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</si>
  <si>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</si>
  <si>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</si>
  <si>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</si>
  <si>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</si>
  <si>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</si>
  <si>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</si>
  <si>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</si>
  <si>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</si>
  <si>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</si>
  <si>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</si>
  <si>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</si>
  <si>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</si>
  <si>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当該団体（円）</t>
    <rPh sb="0" eb="2">
      <t>トウガイ</t>
    </rPh>
    <rPh sb="2" eb="4">
      <t>ダンタイ</t>
    </rPh>
    <rPh sb="5" eb="6">
      <t>エン</t>
    </rPh>
    <phoneticPr fontId="6"/>
  </si>
  <si>
    <t>-1.2</t>
  </si>
  <si>
    <t xml:space="preserve"> H30</t>
  </si>
  <si>
    <t>-1.5</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</si>
  <si>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</si>
  <si>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</si>
  <si>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1"/>
  </si>
  <si>
    <t>高知県本山町</t>
  </si>
  <si>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</si>
  <si>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</si>
  <si>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</si>
  <si>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</si>
  <si>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</si>
  <si>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</si>
  <si>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</si>
  <si>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</si>
  <si>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</si>
  <si>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</si>
  <si>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</si>
  <si>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</si>
  <si>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</si>
  <si>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</si>
  <si>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</si>
  <si>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</si>
  <si>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</si>
  <si>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</si>
  <si>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</si>
  <si>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</si>
  <si>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</si>
  <si>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</si>
  <si>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</si>
  <si>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</si>
  <si>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</si>
  <si>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</si>
  <si>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</si>
  <si>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</si>
  <si>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</si>
  <si>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</si>
  <si>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</si>
  <si>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</si>
  <si>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</si>
  <si>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</si>
  <si>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積立金
現在高</t>
    <rPh sb="4" eb="7">
      <t>ゲンザイダカ</t>
    </rPh>
    <phoneticPr fontId="41"/>
  </si>
  <si>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</si>
  <si>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</si>
  <si>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</si>
  <si>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</si>
  <si>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</si>
  <si>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</si>
  <si>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</si>
  <si>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</si>
  <si>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</si>
  <si>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</si>
  <si>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</si>
  <si>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</si>
  <si>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</si>
  <si>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</si>
  <si>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</si>
  <si>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</si>
  <si>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</si>
  <si>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</si>
  <si>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</si>
  <si>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</si>
  <si>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</si>
  <si>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</si>
  <si>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</si>
  <si>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</si>
  <si>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</si>
  <si>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</si>
  <si>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</si>
  <si>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</si>
  <si>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</si>
  <si>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</si>
  <si>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</si>
  <si>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</si>
  <si>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3"/>
  </si>
  <si>
    <t>充当一般財源等</t>
  </si>
  <si>
    <t>福祉基金</t>
    <rPh sb="0" eb="2">
      <t>フクシ</t>
    </rPh>
    <rPh sb="2" eb="4">
      <t>キキン</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</si>
  <si>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</si>
  <si>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</si>
  <si>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</si>
  <si>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</si>
  <si>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</si>
  <si>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</si>
  <si>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</si>
  <si>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</si>
  <si>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</si>
  <si>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</si>
  <si>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</si>
  <si>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</si>
  <si>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</si>
  <si>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</si>
  <si>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4"/>
  </si>
  <si>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</si>
  <si>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</si>
  <si>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</si>
  <si>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</si>
  <si>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</si>
  <si>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</si>
  <si>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</si>
  <si>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</si>
  <si>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</si>
  <si>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</si>
  <si>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</si>
  <si>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</si>
  <si>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4"/>
  </si>
  <si>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</si>
  <si>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</si>
  <si>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4"/>
  </si>
  <si>
    <t>被保険者数(人)</t>
  </si>
  <si>
    <t>　　　所得割</t>
  </si>
  <si>
    <t>類似団体平均</t>
    <rPh sb="0" eb="2">
      <t>ルイジ</t>
    </rPh>
    <rPh sb="2" eb="4">
      <t>ダンタイ</t>
    </rPh>
    <rPh sb="4" eb="6">
      <t>ヘイキン</t>
    </rPh>
    <phoneticPr fontId="6"/>
  </si>
  <si>
    <t>交通災害共済事業特別会計</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</si>
  <si>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</si>
  <si>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</si>
  <si>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</si>
  <si>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</si>
  <si>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</si>
  <si>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</si>
  <si>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</si>
  <si>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</si>
  <si>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</si>
  <si>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</si>
  <si>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</si>
  <si>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</si>
  <si>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</si>
  <si>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</si>
  <si>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</si>
  <si>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</si>
  <si>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</si>
  <si>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</si>
  <si>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</si>
  <si>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</si>
  <si>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</si>
  <si>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</si>
  <si>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41"/>
  </si>
  <si>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</si>
  <si>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</si>
  <si>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</si>
  <si>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</si>
  <si>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</si>
  <si>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</si>
  <si>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</si>
  <si>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</si>
  <si>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</si>
  <si>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</si>
  <si>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</si>
  <si>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</si>
  <si>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</si>
  <si>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</si>
  <si>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</si>
  <si>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</si>
  <si>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</si>
  <si>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</si>
  <si>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</si>
  <si>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</si>
  <si>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 0.00</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</si>
  <si>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</si>
  <si>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</si>
  <si>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</si>
  <si>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</si>
  <si>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</si>
  <si>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</si>
  <si>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</si>
  <si>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</si>
  <si>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</si>
  <si>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</si>
  <si>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</si>
  <si>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</si>
  <si>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</si>
  <si>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</si>
  <si>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</si>
  <si>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</si>
  <si>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</si>
  <si>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</si>
  <si>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</si>
  <si>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</si>
  <si>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</si>
  <si>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</si>
  <si>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当該団体
からの
貸付金</t>
  </si>
  <si>
    <t>一部事務組合等名</t>
    <rPh sb="0" eb="2">
      <t>イチブ</t>
    </rPh>
    <rPh sb="2" eb="4">
      <t>ジム</t>
    </rPh>
    <rPh sb="4" eb="6">
      <t>クミアイ</t>
    </rPh>
    <rPh sb="6" eb="7">
      <t>トウ</t>
    </rPh>
    <rPh sb="7" eb="8">
      <t>メイ</t>
    </rPh>
    <phoneticPr fontId="36"/>
  </si>
  <si>
    <t>介護認定審査事務特別会計</t>
  </si>
  <si>
    <t>病院</t>
  </si>
  <si>
    <t>地方独立行政法人に係る将来負担額</t>
  </si>
  <si>
    <t>実質公債費比率</t>
  </si>
  <si>
    <t>再差引収支</t>
    <rPh sb="0" eb="1">
      <t>サイ</t>
    </rPh>
    <rPh sb="1" eb="3">
      <t>サシヒキ</t>
    </rPh>
    <rPh sb="3" eb="5">
      <t>シュウシ</t>
    </rPh>
    <phoneticPr fontId="6"/>
  </si>
  <si>
    <t>財政再生基準</t>
  </si>
  <si>
    <t>地方債</t>
  </si>
  <si>
    <t xml:space="preserve"> 過去５年間平均</t>
    <rPh sb="1" eb="3">
      <t>カコ</t>
    </rPh>
    <rPh sb="4" eb="6">
      <t>ネンカン</t>
    </rPh>
    <rPh sb="6" eb="8">
      <t>ヘイキン</t>
    </rPh>
    <phoneticPr fontId="6"/>
  </si>
  <si>
    <t>簡易水道</t>
  </si>
  <si>
    <t>加入世帯数(世帯)</t>
  </si>
  <si>
    <t>　繰出金</t>
  </si>
  <si>
    <t>　うち減収補塡債(特例分)</t>
    <rPh sb="4" eb="5">
      <t>シュウ</t>
    </rPh>
    <rPh sb="9" eb="10">
      <t>トク</t>
    </rPh>
    <rPh sb="10" eb="11">
      <t>レイ</t>
    </rPh>
    <rPh sb="11" eb="12">
      <t>ブン</t>
    </rPh>
    <phoneticPr fontId="39"/>
  </si>
  <si>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</si>
  <si>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</si>
  <si>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</si>
  <si>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</si>
  <si>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</si>
  <si>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</si>
  <si>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</si>
  <si>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</si>
  <si>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</si>
  <si>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</si>
  <si>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</si>
  <si>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</si>
  <si>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</si>
  <si>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</si>
  <si>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</si>
  <si>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</si>
  <si>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</si>
  <si>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後期高齢者医療保険事業特別会計</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</si>
  <si>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</si>
  <si>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</si>
  <si>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</si>
  <si>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</si>
  <si>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</si>
  <si>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</si>
  <si>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</si>
  <si>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</si>
  <si>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</si>
  <si>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</si>
  <si>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</si>
  <si>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</si>
  <si>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</si>
  <si>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</si>
  <si>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</si>
  <si>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</si>
  <si>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</si>
  <si>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汗見川へき地診療所事業特別会計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</si>
  <si>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</si>
  <si>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</si>
  <si>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</si>
  <si>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</si>
  <si>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</si>
  <si>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</si>
  <si>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</si>
  <si>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居宅介護支援事業特別会計</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</si>
  <si>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</si>
  <si>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</si>
  <si>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</si>
  <si>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</si>
  <si>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</si>
  <si>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</si>
  <si>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</si>
  <si>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</si>
  <si>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</si>
  <si>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</si>
  <si>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</si>
  <si>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</si>
  <si>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</si>
  <si>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</si>
  <si>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</si>
  <si>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</si>
  <si>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</si>
  <si>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</si>
  <si>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</si>
  <si>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</si>
  <si>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</si>
  <si>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</si>
  <si>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</si>
  <si>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</si>
  <si>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</si>
  <si>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</si>
  <si>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</si>
  <si>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</si>
  <si>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</si>
  <si>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</si>
  <si>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</si>
  <si>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</si>
  <si>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</si>
  <si>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</si>
  <si>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</si>
  <si>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</si>
  <si>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</si>
  <si>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</si>
  <si>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</si>
  <si>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</si>
  <si>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</si>
  <si>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</si>
  <si>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</si>
  <si>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</si>
  <si>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庁舎建設基金</t>
    <rPh sb="0" eb="2">
      <t>チョウシャ</t>
    </rPh>
    <rPh sb="2" eb="4">
      <t>ケンセツ</t>
    </rPh>
    <rPh sb="4" eb="6">
      <t>キキン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</si>
  <si>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</si>
  <si>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</si>
  <si>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</si>
  <si>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</si>
  <si>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</si>
  <si>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</si>
  <si>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</si>
  <si>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</si>
  <si>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</si>
  <si>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</si>
  <si>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</si>
  <si>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</si>
  <si>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</si>
  <si>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</si>
  <si>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</si>
  <si>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</si>
  <si>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</si>
  <si>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</si>
  <si>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類似団体内平均(円)</t>
    <rPh sb="0" eb="2">
      <t>ルイジ</t>
    </rPh>
    <rPh sb="2" eb="4">
      <t>ダンタイ</t>
    </rPh>
    <phoneticPr fontId="6"/>
  </si>
  <si>
    <t>H30</t>
  </si>
  <si>
    <t>R01</t>
  </si>
  <si>
    <t>R02</t>
  </si>
  <si>
    <t>R03</t>
  </si>
  <si>
    <t>R04</t>
  </si>
  <si>
    <t>▲ 7.67</t>
  </si>
  <si>
    <t>▲ 6.59</t>
  </si>
  <si>
    <t>その他会計（赤字）</t>
  </si>
  <si>
    <t>（百万円）</t>
  </si>
  <si>
    <t>こうち人づくり広域連合</t>
    <rPh sb="3" eb="4">
      <t>ヒト</t>
    </rPh>
    <rPh sb="7" eb="9">
      <t>コウイキ</t>
    </rPh>
    <rPh sb="9" eb="11">
      <t>レンゴウ</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</si>
  <si>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</si>
  <si>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</si>
  <si>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高知県広域食肉センター事務組合</t>
    <rPh sb="0" eb="3">
      <t>コウチケン</t>
    </rPh>
    <rPh sb="3" eb="5">
      <t>コウイキ</t>
    </rPh>
    <rPh sb="5" eb="7">
      <t>ショクニク</t>
    </rPh>
    <rPh sb="11" eb="13">
      <t>ジム</t>
    </rPh>
    <rPh sb="13" eb="15">
      <t>クミアイ</t>
    </rPh>
    <phoneticPr fontId="6"/>
  </si>
  <si>
    <t>南国・香南・香美租税債権管理機構</t>
    <rPh sb="0" eb="2">
      <t>ナンコク</t>
    </rPh>
    <rPh sb="3" eb="5">
      <t>コウナン</t>
    </rPh>
    <rPh sb="6" eb="8">
      <t>カミ</t>
    </rPh>
    <rPh sb="8" eb="10">
      <t>ソゼイ</t>
    </rPh>
    <rPh sb="10" eb="12">
      <t>サイケン</t>
    </rPh>
    <rPh sb="12" eb="14">
      <t>カンリ</t>
    </rPh>
    <rPh sb="14" eb="16">
      <t>キコウ</t>
    </rPh>
    <phoneticPr fontId="6"/>
  </si>
  <si>
    <t>子牛価格安定基金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</si>
  <si>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</si>
  <si>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</si>
  <si>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地方債残高は6.0％増加したことに加え充当財源となる基金残高が8.5％減少したことにより将来負担比率は34ポイント上昇している。
　一方、有形固定資産減価償却率も1.8％増加しており、施設老朽化が進行していることが示されている。
　普通建設事業等の執行について十分に精査を行い、新発債発行を抑制し、将来的な維持修繕に係るコスト増などに備えておく必要がある。</t>
    <rPh sb="18" eb="19">
      <t>クワ</t>
    </rPh>
    <rPh sb="36" eb="38">
      <t>ゲンショウ</t>
    </rPh>
    <rPh sb="58" eb="60">
      <t>ジョウショウ</t>
    </rPh>
    <rPh sb="99" eb="101">
      <t>シンコウ</t>
    </rPh>
    <rPh sb="117" eb="119">
      <t>フツウ</t>
    </rPh>
    <rPh sb="119" eb="121">
      <t>ケンセツ</t>
    </rPh>
    <rPh sb="121" eb="123">
      <t>ジギョウ</t>
    </rPh>
    <rPh sb="123" eb="124">
      <t>トウ</t>
    </rPh>
    <rPh sb="125" eb="127">
      <t>シッコウ</t>
    </rPh>
    <rPh sb="131" eb="133">
      <t>ジュウブン</t>
    </rPh>
    <rPh sb="134" eb="136">
      <t>セイサ</t>
    </rPh>
    <rPh sb="137" eb="138">
      <t>オコナ</t>
    </rPh>
    <rPh sb="140" eb="142">
      <t>シンパツ</t>
    </rPh>
    <rPh sb="142" eb="143">
      <t>サイ</t>
    </rPh>
    <rPh sb="143" eb="145">
      <t>ハッコウ</t>
    </rPh>
    <rPh sb="146" eb="148">
      <t>ヨクセイ</t>
    </rPh>
    <rPh sb="164" eb="165">
      <t>ゾウ</t>
    </rPh>
    <rPh sb="168" eb="169">
      <t>ソナ</t>
    </rPh>
    <phoneticPr fontId="33"/>
  </si>
  <si>
    <t>当該団体値</t>
    <rPh sb="0" eb="2">
      <t>トウガイ</t>
    </rPh>
    <rPh sb="2" eb="4">
      <t>ダンタイ</t>
    </rPh>
    <rPh sb="4" eb="5">
      <t>アタイ</t>
    </rPh>
    <phoneticPr fontId="33"/>
  </si>
  <si>
    <t>　地方債償還額の増加により実質公債費比率が2.6％増加と大きく増加した。
　今後も公債費はR10年度に向けて増加していく見込みであり、一般財源による繰上償還（特に理論償還額に対し財政措置を受けている事業債）の実施などで償還額の抑制を検討する必要がある。併せて減債基金を活用し、剰余金の増加による繰上償還財源を確保する循環の構築も効果的であると考える。
　また、普通建設事業の抑制による地方債の新規発行抑制など、標準財政規模に対する事業規模の見直しなども求められている。</t>
    <rPh sb="1" eb="4">
      <t>チホウサイ</t>
    </rPh>
    <rPh sb="4" eb="6">
      <t>ショウカン</t>
    </rPh>
    <rPh sb="6" eb="7">
      <t>ガク</t>
    </rPh>
    <rPh sb="8" eb="10">
      <t>ゾウカ</t>
    </rPh>
    <rPh sb="28" eb="29">
      <t>オオ</t>
    </rPh>
    <rPh sb="31" eb="33">
      <t>ゾウカ</t>
    </rPh>
    <rPh sb="41" eb="44">
      <t>コウサイヒ</t>
    </rPh>
    <rPh sb="48" eb="50">
      <t>ネンド</t>
    </rPh>
    <rPh sb="51" eb="52">
      <t>ム</t>
    </rPh>
    <rPh sb="54" eb="56">
      <t>ゾウカ</t>
    </rPh>
    <rPh sb="60" eb="62">
      <t>ミコ</t>
    </rPh>
    <rPh sb="67" eb="69">
      <t>イッパン</t>
    </rPh>
    <rPh sb="69" eb="71">
      <t>ザイゲン</t>
    </rPh>
    <rPh sb="74" eb="75">
      <t>ク</t>
    </rPh>
    <rPh sb="75" eb="76">
      <t>ア</t>
    </rPh>
    <rPh sb="76" eb="78">
      <t>ショウカン</t>
    </rPh>
    <rPh sb="79" eb="80">
      <t>トク</t>
    </rPh>
    <rPh sb="81" eb="83">
      <t>リロン</t>
    </rPh>
    <rPh sb="83" eb="85">
      <t>ショウカン</t>
    </rPh>
    <rPh sb="85" eb="86">
      <t>ガク</t>
    </rPh>
    <rPh sb="87" eb="88">
      <t>タイ</t>
    </rPh>
    <rPh sb="89" eb="91">
      <t>ザイセイ</t>
    </rPh>
    <rPh sb="91" eb="93">
      <t>ソチ</t>
    </rPh>
    <rPh sb="94" eb="95">
      <t>ウ</t>
    </rPh>
    <rPh sb="99" eb="101">
      <t>ジギョウ</t>
    </rPh>
    <rPh sb="101" eb="102">
      <t>サイ</t>
    </rPh>
    <rPh sb="104" eb="106">
      <t>ジッシ</t>
    </rPh>
    <rPh sb="109" eb="111">
      <t>ショウカン</t>
    </rPh>
    <rPh sb="111" eb="112">
      <t>ガク</t>
    </rPh>
    <rPh sb="113" eb="115">
      <t>ヨクセイ</t>
    </rPh>
    <rPh sb="116" eb="118">
      <t>ケントウ</t>
    </rPh>
    <rPh sb="120" eb="122">
      <t>ヒツヨウ</t>
    </rPh>
    <rPh sb="126" eb="127">
      <t>アワ</t>
    </rPh>
    <rPh sb="129" eb="131">
      <t>ゲンサイ</t>
    </rPh>
    <rPh sb="131" eb="133">
      <t>キキン</t>
    </rPh>
    <rPh sb="134" eb="136">
      <t>カツヨウ</t>
    </rPh>
    <rPh sb="138" eb="141">
      <t>ジョウヨキン</t>
    </rPh>
    <rPh sb="142" eb="144">
      <t>ゾウカ</t>
    </rPh>
    <rPh sb="147" eb="149">
      <t>クリア</t>
    </rPh>
    <rPh sb="149" eb="151">
      <t>ショウカン</t>
    </rPh>
    <rPh sb="151" eb="153">
      <t>ザイゲン</t>
    </rPh>
    <rPh sb="154" eb="156">
      <t>カクホ</t>
    </rPh>
    <rPh sb="158" eb="160">
      <t>ジュンカン</t>
    </rPh>
    <rPh sb="161" eb="163">
      <t>コウチク</t>
    </rPh>
    <rPh sb="164" eb="167">
      <t>コウカテキ</t>
    </rPh>
    <rPh sb="171" eb="172">
      <t>カンガ</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</si>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</sst>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11"/>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5"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AF7F-418E-9720-E740DE20F6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307104</c:v>
                </c:pt>
                <c:pt idx="1">
                  <c:v>338894</c:v>
                </c:pt>
                <c:pt idx="2">
                  <c:v>261502</c:v>
                </c:pt>
                <c:pt idx="3">
                  <c:v>367263</c:v>
                </c:pt>
                <c:pt idx="4">
                  <c:v>416915</c:v>
                </c:pt>
              </c:numCache>
            </c:numRef>
          </c:val>
          <c:smooth val="0"/>
          <c:extLst>
            <c:ext xmlns:c16="http://schemas.microsoft.com/office/drawing/2014/chart" uri="{C3380CC4-5D6E-409C-BE32-E72D297353CC}">
              <c16:uniqueId val="{00000001-AF7F-418E-9720-E740DE20F67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11.49</c:v>
                </c:pt>
                <c:pt idx="1">
                  <c:v>3.71</c:v>
                </c:pt>
                <c:pt idx="2">
                  <c:v>1.1299999999999999</c:v>
                </c:pt>
                <c:pt idx="3">
                  <c:v>2.63</c:v>
                </c:pt>
                <c:pt idx="4">
                  <c:v>6.51</c:v>
                </c:pt>
              </c:numCache>
            </c:numRef>
          </c:val>
          <c:extLst>
            <c:ext xmlns:c16="http://schemas.microsoft.com/office/drawing/2014/chart" uri="{C3380CC4-5D6E-409C-BE32-E72D297353CC}">
              <c16:uniqueId val="{00000000-A5C8-4024-A53B-ABC1018498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31.52</c:v>
                </c:pt>
                <c:pt idx="1">
                  <c:v>31.23</c:v>
                </c:pt>
                <c:pt idx="2">
                  <c:v>25.12</c:v>
                </c:pt>
                <c:pt idx="3">
                  <c:v>22.43</c:v>
                </c:pt>
                <c:pt idx="4">
                  <c:v>22.63</c:v>
                </c:pt>
              </c:numCache>
            </c:numRef>
          </c:val>
          <c:extLst>
            <c:ext xmlns:c16="http://schemas.microsoft.com/office/drawing/2014/chart" uri="{C3380CC4-5D6E-409C-BE32-E72D297353CC}">
              <c16:uniqueId val="{00000001-A5C8-4024-A53B-ABC1018498C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2.48</c:v>
                </c:pt>
                <c:pt idx="1">
                  <c:v>-7.67</c:v>
                </c:pt>
                <c:pt idx="2">
                  <c:v>-6.59</c:v>
                </c:pt>
                <c:pt idx="3">
                  <c:v>1.62</c:v>
                </c:pt>
                <c:pt idx="4">
                  <c:v>9.0399999999999991</c:v>
                </c:pt>
              </c:numCache>
            </c:numRef>
          </c:val>
          <c:smooth val="0"/>
          <c:extLst>
            <c:ext xmlns:c16="http://schemas.microsoft.com/office/drawing/2014/chart" uri="{C3380CC4-5D6E-409C-BE32-E72D297353CC}">
              <c16:uniqueId val="{00000002-A5C8-4024-A53B-ABC1018498C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24D-4B3B-BB6B-A1AA9B9A6F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4D-4B3B-BB6B-A1AA9B9A6F94}"/>
            </c:ext>
          </c:extLst>
        </c:ser>
        <c:ser>
          <c:idx val="2"/>
          <c:order val="2"/>
          <c:tx>
            <c:strRef>
              <c:f>データシート!$A$29</c:f>
              <c:strCache>
                <c:ptCount val="1"/>
                <c:pt idx="0">
                  <c:v>通所リハビリテーション事業特別会計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24D-4B3B-BB6B-A1AA9B9A6F94}"/>
            </c:ext>
          </c:extLst>
        </c:ser>
        <c:ser>
          <c:idx val="3"/>
          <c:order val="3"/>
          <c:tx>
            <c:strRef>
              <c:f>データシート!$A$30</c:f>
              <c:strCache>
                <c:ptCount val="1"/>
                <c:pt idx="0">
                  <c:v>汗見川へき地診療所事業特別会計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24D-4B3B-BB6B-A1AA9B9A6F94}"/>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24D-4B3B-BB6B-A1AA9B9A6F9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0.44</c:v>
                </c:pt>
                <c:pt idx="2">
                  <c:v>#N/A</c:v>
                </c:pt>
                <c:pt idx="3">
                  <c:v>0.98</c:v>
                </c:pt>
                <c:pt idx="4">
                  <c:v>#N/A</c:v>
                </c:pt>
                <c:pt idx="5">
                  <c:v>0.11</c:v>
                </c:pt>
                <c:pt idx="6">
                  <c:v>#N/A</c:v>
                </c:pt>
                <c:pt idx="7">
                  <c:v>0.47</c:v>
                </c:pt>
                <c:pt idx="8">
                  <c:v>#N/A</c:v>
                </c:pt>
                <c:pt idx="9">
                  <c:v>2.08</c:v>
                </c:pt>
              </c:numCache>
            </c:numRef>
          </c:val>
          <c:extLst>
            <c:ext xmlns:c16="http://schemas.microsoft.com/office/drawing/2014/chart" uri="{C3380CC4-5D6E-409C-BE32-E72D297353CC}">
              <c16:uniqueId val="{00000005-624D-4B3B-BB6B-A1AA9B9A6F9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1.41</c:v>
                </c:pt>
                <c:pt idx="2">
                  <c:v>#N/A</c:v>
                </c:pt>
                <c:pt idx="3">
                  <c:v>1.4</c:v>
                </c:pt>
                <c:pt idx="4">
                  <c:v>#N/A</c:v>
                </c:pt>
                <c:pt idx="5">
                  <c:v>1.53</c:v>
                </c:pt>
                <c:pt idx="6">
                  <c:v>#N/A</c:v>
                </c:pt>
                <c:pt idx="7">
                  <c:v>1.92</c:v>
                </c:pt>
                <c:pt idx="8">
                  <c:v>#N/A</c:v>
                </c:pt>
                <c:pt idx="9">
                  <c:v>2.29</c:v>
                </c:pt>
              </c:numCache>
            </c:numRef>
          </c:val>
          <c:extLst>
            <c:ext xmlns:c16="http://schemas.microsoft.com/office/drawing/2014/chart" uri="{C3380CC4-5D6E-409C-BE32-E72D297353CC}">
              <c16:uniqueId val="{00000006-624D-4B3B-BB6B-A1AA9B9A6F9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11.49</c:v>
                </c:pt>
                <c:pt idx="2">
                  <c:v>#N/A</c:v>
                </c:pt>
                <c:pt idx="3">
                  <c:v>3.7</c:v>
                </c:pt>
                <c:pt idx="4">
                  <c:v>#N/A</c:v>
                </c:pt>
                <c:pt idx="5">
                  <c:v>1.1200000000000001</c:v>
                </c:pt>
                <c:pt idx="6">
                  <c:v>#N/A</c:v>
                </c:pt>
                <c:pt idx="7">
                  <c:v>2.62</c:v>
                </c:pt>
                <c:pt idx="8">
                  <c:v>#N/A</c:v>
                </c:pt>
                <c:pt idx="9">
                  <c:v>6.51</c:v>
                </c:pt>
              </c:numCache>
            </c:numRef>
          </c:val>
          <c:extLst>
            <c:ext xmlns:c16="http://schemas.microsoft.com/office/drawing/2014/chart" uri="{C3380CC4-5D6E-409C-BE32-E72D297353CC}">
              <c16:uniqueId val="{00000007-624D-4B3B-BB6B-A1AA9B9A6F94}"/>
            </c:ext>
          </c:extLst>
        </c:ser>
        <c:ser>
          <c:idx val="8"/>
          <c:order val="8"/>
          <c:tx>
            <c:strRef>
              <c:f>データシート!$A$35</c:f>
              <c:strCache>
                <c:ptCount val="1"/>
                <c:pt idx="0">
                  <c:v>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4.03</c:v>
                </c:pt>
                <c:pt idx="2">
                  <c:v>#N/A</c:v>
                </c:pt>
                <c:pt idx="3">
                  <c:v>2.46</c:v>
                </c:pt>
                <c:pt idx="4">
                  <c:v>#N/A</c:v>
                </c:pt>
                <c:pt idx="5">
                  <c:v>4.1900000000000004</c:v>
                </c:pt>
                <c:pt idx="6">
                  <c:v>#N/A</c:v>
                </c:pt>
                <c:pt idx="7">
                  <c:v>4.1100000000000003</c:v>
                </c:pt>
                <c:pt idx="8">
                  <c:v>#N/A</c:v>
                </c:pt>
                <c:pt idx="9">
                  <c:v>8.1199999999999992</c:v>
                </c:pt>
              </c:numCache>
            </c:numRef>
          </c:val>
          <c:extLst>
            <c:ext xmlns:c16="http://schemas.microsoft.com/office/drawing/2014/chart" uri="{C3380CC4-5D6E-409C-BE32-E72D297353CC}">
              <c16:uniqueId val="{00000008-624D-4B3B-BB6B-A1AA9B9A6F94}"/>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0.7</c:v>
                </c:pt>
                <c:pt idx="2">
                  <c:v>#N/A</c:v>
                </c:pt>
                <c:pt idx="3">
                  <c:v>0.46</c:v>
                </c:pt>
                <c:pt idx="4">
                  <c:v>#N/A</c:v>
                </c:pt>
                <c:pt idx="5">
                  <c:v>0.88</c:v>
                </c:pt>
                <c:pt idx="6">
                  <c:v>#N/A</c:v>
                </c:pt>
                <c:pt idx="7">
                  <c:v>0.04</c:v>
                </c:pt>
                <c:pt idx="8">
                  <c:v>#N/A</c:v>
                </c:pt>
                <c:pt idx="9">
                  <c:v>0</c:v>
                </c:pt>
              </c:numCache>
            </c:numRef>
          </c:val>
          <c:extLst>
            <c:ext xmlns:c16="http://schemas.microsoft.com/office/drawing/2014/chart" uri="{C3380CC4-5D6E-409C-BE32-E72D297353CC}">
              <c16:uniqueId val="{00000009-624D-4B3B-BB6B-A1AA9B9A6F9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389</c:v>
                </c:pt>
                <c:pt idx="5">
                  <c:v>389</c:v>
                </c:pt>
                <c:pt idx="8">
                  <c:v>390</c:v>
                </c:pt>
                <c:pt idx="11">
                  <c:v>465</c:v>
                </c:pt>
                <c:pt idx="14">
                  <c:v>539</c:v>
                </c:pt>
              </c:numCache>
            </c:numRef>
          </c:val>
          <c:extLst>
            <c:ext xmlns:c16="http://schemas.microsoft.com/office/drawing/2014/chart" uri="{C3380CC4-5D6E-409C-BE32-E72D297353CC}">
              <c16:uniqueId val="{00000000-1C6B-4AA0-BD4E-6405598828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6B-4AA0-BD4E-6405598828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6B-4AA0-BD4E-6405598828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6</c:v>
                </c:pt>
                <c:pt idx="9">
                  <c:v>6</c:v>
                </c:pt>
                <c:pt idx="12">
                  <c:v>6</c:v>
                </c:pt>
              </c:numCache>
            </c:numRef>
          </c:val>
          <c:extLst>
            <c:ext xmlns:c16="http://schemas.microsoft.com/office/drawing/2014/chart" uri="{C3380CC4-5D6E-409C-BE32-E72D297353CC}">
              <c16:uniqueId val="{00000003-1C6B-4AA0-BD4E-6405598828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169</c:v>
                </c:pt>
                <c:pt idx="3">
                  <c:v>168</c:v>
                </c:pt>
                <c:pt idx="6">
                  <c:v>171</c:v>
                </c:pt>
                <c:pt idx="9">
                  <c:v>172</c:v>
                </c:pt>
                <c:pt idx="12">
                  <c:v>185</c:v>
                </c:pt>
              </c:numCache>
            </c:numRef>
          </c:val>
          <c:extLst>
            <c:ext xmlns:c16="http://schemas.microsoft.com/office/drawing/2014/chart" uri="{C3380CC4-5D6E-409C-BE32-E72D297353CC}">
              <c16:uniqueId val="{00000004-1C6B-4AA0-BD4E-6405598828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6B-4AA0-BD4E-6405598828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6B-4AA0-BD4E-6405598828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362</c:v>
                </c:pt>
                <c:pt idx="3">
                  <c:v>372</c:v>
                </c:pt>
                <c:pt idx="6">
                  <c:v>423</c:v>
                </c:pt>
                <c:pt idx="9">
                  <c:v>498</c:v>
                </c:pt>
                <c:pt idx="12">
                  <c:v>692</c:v>
                </c:pt>
              </c:numCache>
            </c:numRef>
          </c:val>
          <c:extLst>
            <c:ext xmlns:c16="http://schemas.microsoft.com/office/drawing/2014/chart" uri="{C3380CC4-5D6E-409C-BE32-E72D297353CC}">
              <c16:uniqueId val="{00000007-1C6B-4AA0-BD4E-64055988288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147</c:v>
                </c:pt>
                <c:pt idx="2">
                  <c:v>#N/A</c:v>
                </c:pt>
                <c:pt idx="3">
                  <c:v>#N/A</c:v>
                </c:pt>
                <c:pt idx="4">
                  <c:v>156</c:v>
                </c:pt>
                <c:pt idx="5">
                  <c:v>#N/A</c:v>
                </c:pt>
                <c:pt idx="6">
                  <c:v>#N/A</c:v>
                </c:pt>
                <c:pt idx="7">
                  <c:v>210</c:v>
                </c:pt>
                <c:pt idx="8">
                  <c:v>#N/A</c:v>
                </c:pt>
                <c:pt idx="9">
                  <c:v>#N/A</c:v>
                </c:pt>
                <c:pt idx="10">
                  <c:v>211</c:v>
                </c:pt>
                <c:pt idx="11">
                  <c:v>#N/A</c:v>
                </c:pt>
                <c:pt idx="12">
                  <c:v>#N/A</c:v>
                </c:pt>
                <c:pt idx="13">
                  <c:v>344</c:v>
                </c:pt>
                <c:pt idx="14">
                  <c:v>#N/A</c:v>
                </c:pt>
              </c:numCache>
            </c:numRef>
          </c:val>
          <c:smooth val="0"/>
          <c:extLst>
            <c:ext xmlns:c16="http://schemas.microsoft.com/office/drawing/2014/chart" uri="{C3380CC4-5D6E-409C-BE32-E72D297353CC}">
              <c16:uniqueId val="{00000008-1C6B-4AA0-BD4E-6405598828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4503</c:v>
                </c:pt>
                <c:pt idx="5">
                  <c:v>4950</c:v>
                </c:pt>
                <c:pt idx="8">
                  <c:v>4826</c:v>
                </c:pt>
                <c:pt idx="11">
                  <c:v>4726</c:v>
                </c:pt>
                <c:pt idx="14">
                  <c:v>4616</c:v>
                </c:pt>
              </c:numCache>
            </c:numRef>
          </c:val>
          <c:extLst>
            <c:ext xmlns:c16="http://schemas.microsoft.com/office/drawing/2014/chart" uri="{C3380CC4-5D6E-409C-BE32-E72D297353CC}">
              <c16:uniqueId val="{00000000-18CA-4632-AAD6-E48D71A498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c:v>
                </c:pt>
                <c:pt idx="5">
                  <c:v>24</c:v>
                </c:pt>
                <c:pt idx="8">
                  <c:v>23</c:v>
                </c:pt>
                <c:pt idx="11">
                  <c:v>24</c:v>
                </c:pt>
                <c:pt idx="14">
                  <c:v>22</c:v>
                </c:pt>
              </c:numCache>
            </c:numRef>
          </c:val>
          <c:extLst>
            <c:ext xmlns:c16="http://schemas.microsoft.com/office/drawing/2014/chart" uri="{C3380CC4-5D6E-409C-BE32-E72D297353CC}">
              <c16:uniqueId val="{00000001-18CA-4632-AAD6-E48D71A498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2870</c:v>
                </c:pt>
                <c:pt idx="5">
                  <c:v>3129</c:v>
                </c:pt>
                <c:pt idx="8">
                  <c:v>3051</c:v>
                </c:pt>
                <c:pt idx="11">
                  <c:v>3247</c:v>
                </c:pt>
                <c:pt idx="14">
                  <c:v>2970</c:v>
                </c:pt>
              </c:numCache>
            </c:numRef>
          </c:val>
          <c:extLst>
            <c:ext xmlns:c16="http://schemas.microsoft.com/office/drawing/2014/chart" uri="{C3380CC4-5D6E-409C-BE32-E72D297353CC}">
              <c16:uniqueId val="{00000002-18CA-4632-AAD6-E48D71A498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CA-4632-AAD6-E48D71A498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CA-4632-AAD6-E48D71A498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CA-4632-AAD6-E48D71A498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240</c:v>
                </c:pt>
                <c:pt idx="3">
                  <c:v>256</c:v>
                </c:pt>
                <c:pt idx="6">
                  <c:v>295</c:v>
                </c:pt>
                <c:pt idx="9">
                  <c:v>124</c:v>
                </c:pt>
                <c:pt idx="12">
                  <c:v>197</c:v>
                </c:pt>
              </c:numCache>
            </c:numRef>
          </c:val>
          <c:extLst>
            <c:ext xmlns:c16="http://schemas.microsoft.com/office/drawing/2014/chart" uri="{C3380CC4-5D6E-409C-BE32-E72D297353CC}">
              <c16:uniqueId val="{00000006-18CA-4632-AAD6-E48D71A498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61</c:v>
                </c:pt>
                <c:pt idx="3">
                  <c:v>57</c:v>
                </c:pt>
                <c:pt idx="6">
                  <c:v>51</c:v>
                </c:pt>
                <c:pt idx="9">
                  <c:v>44</c:v>
                </c:pt>
                <c:pt idx="12">
                  <c:v>38</c:v>
                </c:pt>
              </c:numCache>
            </c:numRef>
          </c:val>
          <c:extLst>
            <c:ext xmlns:c16="http://schemas.microsoft.com/office/drawing/2014/chart" uri="{C3380CC4-5D6E-409C-BE32-E72D297353CC}">
              <c16:uniqueId val="{00000007-18CA-4632-AAD6-E48D71A498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1917</c:v>
                </c:pt>
                <c:pt idx="3">
                  <c:v>1887</c:v>
                </c:pt>
                <c:pt idx="6">
                  <c:v>1753</c:v>
                </c:pt>
                <c:pt idx="9">
                  <c:v>1689</c:v>
                </c:pt>
                <c:pt idx="12">
                  <c:v>1549</c:v>
                </c:pt>
              </c:numCache>
            </c:numRef>
          </c:val>
          <c:extLst>
            <c:ext xmlns:c16="http://schemas.microsoft.com/office/drawing/2014/chart" uri="{C3380CC4-5D6E-409C-BE32-E72D297353CC}">
              <c16:uniqueId val="{00000008-18CA-4632-AAD6-E48D71A498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9-18CA-4632-AAD6-E48D71A498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5622</c:v>
                </c:pt>
                <c:pt idx="3">
                  <c:v>6211</c:v>
                </c:pt>
                <c:pt idx="6">
                  <c:v>6310</c:v>
                </c:pt>
                <c:pt idx="9">
                  <c:v>6528</c:v>
                </c:pt>
                <c:pt idx="12">
                  <c:v>6917</c:v>
                </c:pt>
              </c:numCache>
            </c:numRef>
          </c:val>
          <c:extLst>
            <c:ext xmlns:c16="http://schemas.microsoft.com/office/drawing/2014/chart" uri="{C3380CC4-5D6E-409C-BE32-E72D297353CC}">
              <c16:uniqueId val="{0000000A-18CA-4632-AAD6-E48D71A498E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481</c:v>
                </c:pt>
                <c:pt idx="2">
                  <c:v>#N/A</c:v>
                </c:pt>
                <c:pt idx="3">
                  <c:v>#N/A</c:v>
                </c:pt>
                <c:pt idx="4">
                  <c:v>307</c:v>
                </c:pt>
                <c:pt idx="5">
                  <c:v>#N/A</c:v>
                </c:pt>
                <c:pt idx="6">
                  <c:v>#N/A</c:v>
                </c:pt>
                <c:pt idx="7">
                  <c:v>509</c:v>
                </c:pt>
                <c:pt idx="8">
                  <c:v>#N/A</c:v>
                </c:pt>
                <c:pt idx="9">
                  <c:v>#N/A</c:v>
                </c:pt>
                <c:pt idx="10">
                  <c:v>388</c:v>
                </c:pt>
                <c:pt idx="11">
                  <c:v>#N/A</c:v>
                </c:pt>
                <c:pt idx="12">
                  <c:v>#N/A</c:v>
                </c:pt>
                <c:pt idx="13">
                  <c:v>1093</c:v>
                </c:pt>
                <c:pt idx="14">
                  <c:v>#N/A</c:v>
                </c:pt>
              </c:numCache>
            </c:numRef>
          </c:val>
          <c:smooth val="0"/>
          <c:extLst>
            <c:ext xmlns:c16="http://schemas.microsoft.com/office/drawing/2014/chart" uri="{C3380CC4-5D6E-409C-BE32-E72D297353CC}">
              <c16:uniqueId val="{0000000B-18CA-4632-AAD6-E48D71A498E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592</c:v>
                </c:pt>
                <c:pt idx="1">
                  <c:v>592</c:v>
                </c:pt>
                <c:pt idx="2">
                  <c:v>593</c:v>
                </c:pt>
              </c:numCache>
            </c:numRef>
          </c:val>
          <c:extLst>
            <c:ext xmlns:c16="http://schemas.microsoft.com/office/drawing/2014/chart" uri="{C3380CC4-5D6E-409C-BE32-E72D297353CC}">
              <c16:uniqueId val="{00000000-7A40-4163-AC13-BF6DF99E2C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580</c:v>
                </c:pt>
                <c:pt idx="1">
                  <c:v>801</c:v>
                </c:pt>
                <c:pt idx="2">
                  <c:v>702</c:v>
                </c:pt>
              </c:numCache>
            </c:numRef>
          </c:val>
          <c:extLst>
            <c:ext xmlns:c16="http://schemas.microsoft.com/office/drawing/2014/chart" uri="{C3380CC4-5D6E-409C-BE32-E72D297353CC}">
              <c16:uniqueId val="{00000001-7A40-4163-AC13-BF6DF99E2C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1792</c:v>
                </c:pt>
                <c:pt idx="1">
                  <c:v>1727</c:v>
                </c:pt>
                <c:pt idx="2">
                  <c:v>1517</c:v>
                </c:pt>
              </c:numCache>
            </c:numRef>
          </c:val>
          <c:extLst>
            <c:ext xmlns:c16="http://schemas.microsoft.com/office/drawing/2014/chart" uri="{C3380CC4-5D6E-409C-BE32-E72D297353CC}">
              <c16:uniqueId val="{00000002-7A40-4163-AC13-BF6DF99E2C0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95D-4A3B-B06A-660AC29F5335}"/>
              </c:ext>
            </c:extLst>
          </c:dPt>
          <c:dPt>
            <c:idx val="1"/>
            <c:bubble3D val="0"/>
            <c:extLst>
              <c:ext xmlns:c16="http://schemas.microsoft.com/office/drawing/2014/chart" uri="{C3380CC4-5D6E-409C-BE32-E72D297353CC}">
                <c16:uniqueId val="{00000001-D95D-4A3B-B06A-660AC29F5335}"/>
              </c:ext>
            </c:extLst>
          </c:dPt>
          <c:dPt>
            <c:idx val="2"/>
            <c:bubble3D val="0"/>
            <c:extLst>
              <c:ext xmlns:c16="http://schemas.microsoft.com/office/drawing/2014/chart" uri="{C3380CC4-5D6E-409C-BE32-E72D297353CC}">
                <c16:uniqueId val="{00000002-D95D-4A3B-B06A-660AC29F5335}"/>
              </c:ext>
            </c:extLst>
          </c:dPt>
          <c:dPt>
            <c:idx val="3"/>
            <c:bubble3D val="0"/>
            <c:extLst>
              <c:ext xmlns:c16="http://schemas.microsoft.com/office/drawing/2014/chart" uri="{C3380CC4-5D6E-409C-BE32-E72D297353CC}">
                <c16:uniqueId val="{00000003-D95D-4A3B-B06A-660AC29F5335}"/>
              </c:ext>
            </c:extLst>
          </c:dPt>
          <c:dPt>
            <c:idx val="4"/>
            <c:bubble3D val="0"/>
            <c:extLst>
              <c:ext xmlns:c16="http://schemas.microsoft.com/office/drawing/2014/chart" uri="{C3380CC4-5D6E-409C-BE32-E72D297353CC}">
                <c16:uniqueId val="{00000004-D95D-4A3B-B06A-660AC29F5335}"/>
              </c:ext>
            </c:extLst>
          </c:dPt>
          <c:dPt>
            <c:idx val="8"/>
            <c:bubble3D val="0"/>
            <c:extLst>
              <c:ext xmlns:c16="http://schemas.microsoft.com/office/drawing/2014/chart" uri="{C3380CC4-5D6E-409C-BE32-E72D297353CC}">
                <c16:uniqueId val="{00000005-D95D-4A3B-B06A-660AC29F5335}"/>
              </c:ext>
            </c:extLst>
          </c:dPt>
          <c:dPt>
            <c:idx val="16"/>
            <c:bubble3D val="0"/>
            <c:extLst>
              <c:ext xmlns:c16="http://schemas.microsoft.com/office/drawing/2014/chart" uri="{C3380CC4-5D6E-409C-BE32-E72D297353CC}">
                <c16:uniqueId val="{00000006-D95D-4A3B-B06A-660AC29F5335}"/>
              </c:ext>
            </c:extLst>
          </c:dPt>
          <c:dPt>
            <c:idx val="24"/>
            <c:bubble3D val="0"/>
            <c:extLst>
              <c:ext xmlns:c16="http://schemas.microsoft.com/office/drawing/2014/chart" uri="{C3380CC4-5D6E-409C-BE32-E72D297353CC}">
                <c16:uniqueId val="{00000007-D95D-4A3B-B06A-660AC29F5335}"/>
              </c:ext>
            </c:extLst>
          </c:dPt>
          <c:dPt>
            <c:idx val="32"/>
            <c:bubble3D val="0"/>
            <c:extLst>
              <c:ext xmlns:c16="http://schemas.microsoft.com/office/drawing/2014/chart" uri="{C3380CC4-5D6E-409C-BE32-E72D297353CC}">
                <c16:uniqueId val="{00000008-D95D-4A3B-B06A-660AC29F5335}"/>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95D-4A3B-B06A-660AC29F5335}"/>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D95D-4A3B-B06A-660AC29F5335}"/>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D95D-4A3B-B06A-660AC29F5335}"/>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D95D-4A3B-B06A-660AC29F5335}"/>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D95D-4A3B-B06A-660AC29F5335}"/>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95D-4A3B-B06A-660AC29F5335}"/>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95D-4A3B-B06A-660AC29F5335}"/>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95D-4A3B-B06A-660AC29F5335}"/>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95D-4A3B-B06A-660AC29F533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65.8</c:v>
                </c:pt>
                <c:pt idx="24">
                  <c:v>66.099999999999994</c:v>
                </c:pt>
                <c:pt idx="32">
                  <c:v>67.900000000000006</c:v>
                </c:pt>
              </c:numCache>
            </c:numRef>
          </c:xVal>
          <c:yVal>
            <c:numRef>
              <c:f>公会計指標分析・財政指標組合せ分析表!$BP$51:$DC$51</c:f>
              <c:numCache>
                <c:formatCode>#,##0.0;"▲ "#,##0.0</c:formatCode>
                <c:ptCount val="40"/>
                <c:pt idx="16">
                  <c:v>25.6</c:v>
                </c:pt>
                <c:pt idx="24">
                  <c:v>17.7</c:v>
                </c:pt>
                <c:pt idx="32">
                  <c:v>51.7</c:v>
                </c:pt>
              </c:numCache>
            </c:numRef>
          </c:yVal>
          <c:smooth val="0"/>
          <c:extLst>
            <c:ext xmlns:c16="http://schemas.microsoft.com/office/drawing/2014/chart" uri="{C3380CC4-5D6E-409C-BE32-E72D297353CC}">
              <c16:uniqueId val="{00000009-D95D-4A3B-B06A-660AC29F53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95D-4A3B-B06A-660AC29F5335}"/>
              </c:ext>
            </c:extLst>
          </c:dPt>
          <c:dPt>
            <c:idx val="1"/>
            <c:bubble3D val="0"/>
            <c:extLst>
              <c:ext xmlns:c16="http://schemas.microsoft.com/office/drawing/2014/chart" uri="{C3380CC4-5D6E-409C-BE32-E72D297353CC}">
                <c16:uniqueId val="{0000000B-D95D-4A3B-B06A-660AC29F5335}"/>
              </c:ext>
            </c:extLst>
          </c:dPt>
          <c:dPt>
            <c:idx val="2"/>
            <c:bubble3D val="0"/>
            <c:extLst>
              <c:ext xmlns:c16="http://schemas.microsoft.com/office/drawing/2014/chart" uri="{C3380CC4-5D6E-409C-BE32-E72D297353CC}">
                <c16:uniqueId val="{0000000C-D95D-4A3B-B06A-660AC29F5335}"/>
              </c:ext>
            </c:extLst>
          </c:dPt>
          <c:dPt>
            <c:idx val="3"/>
            <c:bubble3D val="0"/>
            <c:extLst>
              <c:ext xmlns:c16="http://schemas.microsoft.com/office/drawing/2014/chart" uri="{C3380CC4-5D6E-409C-BE32-E72D297353CC}">
                <c16:uniqueId val="{0000000D-D95D-4A3B-B06A-660AC29F5335}"/>
              </c:ext>
            </c:extLst>
          </c:dPt>
          <c:dPt>
            <c:idx val="4"/>
            <c:bubble3D val="0"/>
            <c:extLst>
              <c:ext xmlns:c16="http://schemas.microsoft.com/office/drawing/2014/chart" uri="{C3380CC4-5D6E-409C-BE32-E72D297353CC}">
                <c16:uniqueId val="{0000000E-D95D-4A3B-B06A-660AC29F5335}"/>
              </c:ext>
            </c:extLst>
          </c:dPt>
          <c:dPt>
            <c:idx val="8"/>
            <c:bubble3D val="0"/>
            <c:extLst>
              <c:ext xmlns:c16="http://schemas.microsoft.com/office/drawing/2014/chart" uri="{C3380CC4-5D6E-409C-BE32-E72D297353CC}">
                <c16:uniqueId val="{0000000F-D95D-4A3B-B06A-660AC29F5335}"/>
              </c:ext>
            </c:extLst>
          </c:dPt>
          <c:dPt>
            <c:idx val="16"/>
            <c:bubble3D val="0"/>
            <c:extLst>
              <c:ext xmlns:c16="http://schemas.microsoft.com/office/drawing/2014/chart" uri="{C3380CC4-5D6E-409C-BE32-E72D297353CC}">
                <c16:uniqueId val="{00000010-D95D-4A3B-B06A-660AC29F5335}"/>
              </c:ext>
            </c:extLst>
          </c:dPt>
          <c:dPt>
            <c:idx val="24"/>
            <c:bubble3D val="0"/>
            <c:extLst>
              <c:ext xmlns:c16="http://schemas.microsoft.com/office/drawing/2014/chart" uri="{C3380CC4-5D6E-409C-BE32-E72D297353CC}">
                <c16:uniqueId val="{00000011-D95D-4A3B-B06A-660AC29F5335}"/>
              </c:ext>
            </c:extLst>
          </c:dPt>
          <c:dPt>
            <c:idx val="32"/>
            <c:bubble3D val="0"/>
            <c:extLst>
              <c:ext xmlns:c16="http://schemas.microsoft.com/office/drawing/2014/chart" uri="{C3380CC4-5D6E-409C-BE32-E72D297353CC}">
                <c16:uniqueId val="{00000012-D95D-4A3B-B06A-660AC29F5335}"/>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95D-4A3B-B06A-660AC29F5335}"/>
                </c:ext>
              </c:extLst>
            </c:dLbl>
            <c:dLbl>
              <c:idx val="1"/>
              <c:delete val="1"/>
              <c:extLst>
                <c:ext xmlns:c15="http://schemas.microsoft.com/office/drawing/2012/chart" uri="{CE6537A1-D6FC-4f65-9D91-7224C49458BB}"/>
                <c:ext xmlns:c16="http://schemas.microsoft.com/office/drawing/2014/chart" uri="{C3380CC4-5D6E-409C-BE32-E72D297353CC}">
                  <c16:uniqueId val="{0000000B-D95D-4A3B-B06A-660AC29F5335}"/>
                </c:ext>
              </c:extLst>
            </c:dLbl>
            <c:dLbl>
              <c:idx val="2"/>
              <c:delete val="1"/>
              <c:extLst>
                <c:ext xmlns:c15="http://schemas.microsoft.com/office/drawing/2012/chart" uri="{CE6537A1-D6FC-4f65-9D91-7224C49458BB}"/>
                <c:ext xmlns:c16="http://schemas.microsoft.com/office/drawing/2014/chart" uri="{C3380CC4-5D6E-409C-BE32-E72D297353CC}">
                  <c16:uniqueId val="{0000000C-D95D-4A3B-B06A-660AC29F5335}"/>
                </c:ext>
              </c:extLst>
            </c:dLbl>
            <c:dLbl>
              <c:idx val="3"/>
              <c:delete val="1"/>
              <c:extLst>
                <c:ext xmlns:c15="http://schemas.microsoft.com/office/drawing/2012/chart" uri="{CE6537A1-D6FC-4f65-9D91-7224C49458BB}"/>
                <c:ext xmlns:c16="http://schemas.microsoft.com/office/drawing/2014/chart" uri="{C3380CC4-5D6E-409C-BE32-E72D297353CC}">
                  <c16:uniqueId val="{0000000D-D95D-4A3B-B06A-660AC29F5335}"/>
                </c:ext>
              </c:extLst>
            </c:dLbl>
            <c:dLbl>
              <c:idx val="4"/>
              <c:delete val="1"/>
              <c:extLst>
                <c:ext xmlns:c15="http://schemas.microsoft.com/office/drawing/2012/chart" uri="{CE6537A1-D6FC-4f65-9D91-7224C49458BB}"/>
                <c:ext xmlns:c16="http://schemas.microsoft.com/office/drawing/2014/chart" uri="{C3380CC4-5D6E-409C-BE32-E72D297353CC}">
                  <c16:uniqueId val="{0000000E-D95D-4A3B-B06A-660AC29F5335}"/>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5D-4A3B-B06A-660AC29F5335}"/>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95D-4A3B-B06A-660AC29F5335}"/>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95D-4A3B-B06A-660AC29F5335}"/>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95D-4A3B-B06A-660AC29F533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62.3</c:v>
                </c:pt>
                <c:pt idx="32">
                  <c:v>63.7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D95D-4A3B-B06A-660AC29F5335}"/>
            </c:ext>
          </c:extLst>
        </c:ser>
        <c:dLbls>
          <c:showLegendKey val="0"/>
          <c:showVal val="1"/>
          <c:showCatName val="0"/>
          <c:showSerName val="0"/>
          <c:showPercent val="0"/>
          <c:showBubbleSize val="0"/>
        </c:dLbls>
        <c:axId val="3"/>
        <c:axId val="2"/>
      </c:scatterChart>
      <c:valAx>
        <c:axId val="3"/>
        <c:scaling>
          <c:orientation val="maxMin"/>
          <c:max val="69"/>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DB9-467B-B250-75F22E93AA8F}"/>
              </c:ext>
            </c:extLst>
          </c:dPt>
          <c:dPt>
            <c:idx val="1"/>
            <c:bubble3D val="0"/>
            <c:extLst>
              <c:ext xmlns:c16="http://schemas.microsoft.com/office/drawing/2014/chart" uri="{C3380CC4-5D6E-409C-BE32-E72D297353CC}">
                <c16:uniqueId val="{00000001-3DB9-467B-B250-75F22E93AA8F}"/>
              </c:ext>
            </c:extLst>
          </c:dPt>
          <c:dPt>
            <c:idx val="2"/>
            <c:bubble3D val="0"/>
            <c:extLst>
              <c:ext xmlns:c16="http://schemas.microsoft.com/office/drawing/2014/chart" uri="{C3380CC4-5D6E-409C-BE32-E72D297353CC}">
                <c16:uniqueId val="{00000002-3DB9-467B-B250-75F22E93AA8F}"/>
              </c:ext>
            </c:extLst>
          </c:dPt>
          <c:dPt>
            <c:idx val="3"/>
            <c:bubble3D val="0"/>
            <c:extLst>
              <c:ext xmlns:c16="http://schemas.microsoft.com/office/drawing/2014/chart" uri="{C3380CC4-5D6E-409C-BE32-E72D297353CC}">
                <c16:uniqueId val="{00000003-3DB9-467B-B250-75F22E93AA8F}"/>
              </c:ext>
            </c:extLst>
          </c:dPt>
          <c:dPt>
            <c:idx val="4"/>
            <c:bubble3D val="0"/>
            <c:extLst>
              <c:ext xmlns:c16="http://schemas.microsoft.com/office/drawing/2014/chart" uri="{C3380CC4-5D6E-409C-BE32-E72D297353CC}">
                <c16:uniqueId val="{00000004-3DB9-467B-B250-75F22E93AA8F}"/>
              </c:ext>
            </c:extLst>
          </c:dPt>
          <c:dPt>
            <c:idx val="8"/>
            <c:bubble3D val="0"/>
            <c:extLst>
              <c:ext xmlns:c16="http://schemas.microsoft.com/office/drawing/2014/chart" uri="{C3380CC4-5D6E-409C-BE32-E72D297353CC}">
                <c16:uniqueId val="{00000005-3DB9-467B-B250-75F22E93AA8F}"/>
              </c:ext>
            </c:extLst>
          </c:dPt>
          <c:dPt>
            <c:idx val="16"/>
            <c:bubble3D val="0"/>
            <c:extLst>
              <c:ext xmlns:c16="http://schemas.microsoft.com/office/drawing/2014/chart" uri="{C3380CC4-5D6E-409C-BE32-E72D297353CC}">
                <c16:uniqueId val="{00000006-3DB9-467B-B250-75F22E93AA8F}"/>
              </c:ext>
            </c:extLst>
          </c:dPt>
          <c:dPt>
            <c:idx val="24"/>
            <c:bubble3D val="0"/>
            <c:extLst>
              <c:ext xmlns:c16="http://schemas.microsoft.com/office/drawing/2014/chart" uri="{C3380CC4-5D6E-409C-BE32-E72D297353CC}">
                <c16:uniqueId val="{00000007-3DB9-467B-B250-75F22E93AA8F}"/>
              </c:ext>
            </c:extLst>
          </c:dPt>
          <c:dPt>
            <c:idx val="32"/>
            <c:bubble3D val="0"/>
            <c:extLst>
              <c:ext xmlns:c16="http://schemas.microsoft.com/office/drawing/2014/chart" uri="{C3380CC4-5D6E-409C-BE32-E72D297353CC}">
                <c16:uniqueId val="{00000008-3DB9-467B-B250-75F22E93AA8F}"/>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DB9-467B-B250-75F22E93AA8F}"/>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B9-467B-B250-75F22E93AA8F}"/>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DB9-467B-B250-75F22E93AA8F}"/>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DB9-467B-B250-75F22E93AA8F}"/>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DB9-467B-B250-75F22E93AA8F}"/>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DB9-467B-B250-75F22E93AA8F}"/>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DB9-467B-B250-75F22E93AA8F}"/>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DB9-467B-B250-75F22E93AA8F}"/>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DB9-467B-B250-75F22E93AA8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7.9</c:v>
                </c:pt>
                <c:pt idx="16">
                  <c:v>9</c:v>
                </c:pt>
                <c:pt idx="24">
                  <c:v>9.5</c:v>
                </c:pt>
                <c:pt idx="32">
                  <c:v>12.1</c:v>
                </c:pt>
              </c:numCache>
            </c:numRef>
          </c:xVal>
          <c:yVal>
            <c:numRef>
              <c:f>公会計指標分析・財政指標組合せ分析表!$BP$73:$DC$73</c:f>
              <c:numCache>
                <c:formatCode>#,##0.0;"▲ "#,##0.0</c:formatCode>
                <c:ptCount val="40"/>
                <c:pt idx="0">
                  <c:v>26.4</c:v>
                </c:pt>
                <c:pt idx="8">
                  <c:v>16.7</c:v>
                </c:pt>
                <c:pt idx="16">
                  <c:v>25.6</c:v>
                </c:pt>
                <c:pt idx="24">
                  <c:v>17.7</c:v>
                </c:pt>
                <c:pt idx="32">
                  <c:v>51.7</c:v>
                </c:pt>
              </c:numCache>
            </c:numRef>
          </c:yVal>
          <c:smooth val="0"/>
          <c:extLst>
            <c:ext xmlns:c16="http://schemas.microsoft.com/office/drawing/2014/chart" uri="{C3380CC4-5D6E-409C-BE32-E72D297353CC}">
              <c16:uniqueId val="{00000009-3DB9-467B-B250-75F22E93AA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DB9-467B-B250-75F22E93AA8F}"/>
              </c:ext>
            </c:extLst>
          </c:dPt>
          <c:dPt>
            <c:idx val="1"/>
            <c:bubble3D val="0"/>
            <c:extLst>
              <c:ext xmlns:c16="http://schemas.microsoft.com/office/drawing/2014/chart" uri="{C3380CC4-5D6E-409C-BE32-E72D297353CC}">
                <c16:uniqueId val="{0000000B-3DB9-467B-B250-75F22E93AA8F}"/>
              </c:ext>
            </c:extLst>
          </c:dPt>
          <c:dPt>
            <c:idx val="2"/>
            <c:bubble3D val="0"/>
            <c:extLst>
              <c:ext xmlns:c16="http://schemas.microsoft.com/office/drawing/2014/chart" uri="{C3380CC4-5D6E-409C-BE32-E72D297353CC}">
                <c16:uniqueId val="{0000000C-3DB9-467B-B250-75F22E93AA8F}"/>
              </c:ext>
            </c:extLst>
          </c:dPt>
          <c:dPt>
            <c:idx val="3"/>
            <c:bubble3D val="0"/>
            <c:extLst>
              <c:ext xmlns:c16="http://schemas.microsoft.com/office/drawing/2014/chart" uri="{C3380CC4-5D6E-409C-BE32-E72D297353CC}">
                <c16:uniqueId val="{0000000D-3DB9-467B-B250-75F22E93AA8F}"/>
              </c:ext>
            </c:extLst>
          </c:dPt>
          <c:dPt>
            <c:idx val="4"/>
            <c:bubble3D val="0"/>
            <c:extLst>
              <c:ext xmlns:c16="http://schemas.microsoft.com/office/drawing/2014/chart" uri="{C3380CC4-5D6E-409C-BE32-E72D297353CC}">
                <c16:uniqueId val="{0000000E-3DB9-467B-B250-75F22E93AA8F}"/>
              </c:ext>
            </c:extLst>
          </c:dPt>
          <c:dPt>
            <c:idx val="8"/>
            <c:bubble3D val="0"/>
            <c:extLst>
              <c:ext xmlns:c16="http://schemas.microsoft.com/office/drawing/2014/chart" uri="{C3380CC4-5D6E-409C-BE32-E72D297353CC}">
                <c16:uniqueId val="{0000000F-3DB9-467B-B250-75F22E93AA8F}"/>
              </c:ext>
            </c:extLst>
          </c:dPt>
          <c:dPt>
            <c:idx val="16"/>
            <c:bubble3D val="0"/>
            <c:extLst>
              <c:ext xmlns:c16="http://schemas.microsoft.com/office/drawing/2014/chart" uri="{C3380CC4-5D6E-409C-BE32-E72D297353CC}">
                <c16:uniqueId val="{00000010-3DB9-467B-B250-75F22E93AA8F}"/>
              </c:ext>
            </c:extLst>
          </c:dPt>
          <c:dPt>
            <c:idx val="24"/>
            <c:bubble3D val="0"/>
            <c:extLst>
              <c:ext xmlns:c16="http://schemas.microsoft.com/office/drawing/2014/chart" uri="{C3380CC4-5D6E-409C-BE32-E72D297353CC}">
                <c16:uniqueId val="{00000011-3DB9-467B-B250-75F22E93AA8F}"/>
              </c:ext>
            </c:extLst>
          </c:dPt>
          <c:dPt>
            <c:idx val="32"/>
            <c:bubble3D val="0"/>
            <c:extLst>
              <c:ext xmlns:c16="http://schemas.microsoft.com/office/drawing/2014/chart" uri="{C3380CC4-5D6E-409C-BE32-E72D297353CC}">
                <c16:uniqueId val="{00000012-3DB9-467B-B250-75F22E93AA8F}"/>
              </c:ext>
            </c:extLst>
          </c:dPt>
          <c:dLbls>
            <c:dLbl>
              <c:idx val="0"/>
              <c:layout>
                <c:manualLayout>
                  <c:x val="-3.0279495078984368E-2"/>
                  <c:y val="-6.2416647087793951E-2"/>
                </c:manualLayout>
              </c:layout>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DB9-467B-B250-75F22E93AA8F}"/>
                </c:ext>
              </c:extLst>
            </c:dLbl>
            <c:dLbl>
              <c:idx val="1"/>
              <c:delete val="1"/>
              <c:extLst>
                <c:ext xmlns:c15="http://schemas.microsoft.com/office/drawing/2012/chart" uri="{CE6537A1-D6FC-4f65-9D91-7224C49458BB}"/>
                <c:ext xmlns:c16="http://schemas.microsoft.com/office/drawing/2014/chart" uri="{C3380CC4-5D6E-409C-BE32-E72D297353CC}">
                  <c16:uniqueId val="{0000000B-3DB9-467B-B250-75F22E93AA8F}"/>
                </c:ext>
              </c:extLst>
            </c:dLbl>
            <c:dLbl>
              <c:idx val="2"/>
              <c:delete val="1"/>
              <c:extLst>
                <c:ext xmlns:c15="http://schemas.microsoft.com/office/drawing/2012/chart" uri="{CE6537A1-D6FC-4f65-9D91-7224C49458BB}"/>
                <c:ext xmlns:c16="http://schemas.microsoft.com/office/drawing/2014/chart" uri="{C3380CC4-5D6E-409C-BE32-E72D297353CC}">
                  <c16:uniqueId val="{0000000C-3DB9-467B-B250-75F22E93AA8F}"/>
                </c:ext>
              </c:extLst>
            </c:dLbl>
            <c:dLbl>
              <c:idx val="3"/>
              <c:delete val="1"/>
              <c:extLst>
                <c:ext xmlns:c15="http://schemas.microsoft.com/office/drawing/2012/chart" uri="{CE6537A1-D6FC-4f65-9D91-7224C49458BB}"/>
                <c:ext xmlns:c16="http://schemas.microsoft.com/office/drawing/2014/chart" uri="{C3380CC4-5D6E-409C-BE32-E72D297353CC}">
                  <c16:uniqueId val="{0000000D-3DB9-467B-B250-75F22E93AA8F}"/>
                </c:ext>
              </c:extLst>
            </c:dLbl>
            <c:dLbl>
              <c:idx val="4"/>
              <c:delete val="1"/>
              <c:extLst>
                <c:ext xmlns:c15="http://schemas.microsoft.com/office/drawing/2012/chart" uri="{CE6537A1-D6FC-4f65-9D91-7224C49458BB}"/>
                <c:ext xmlns:c16="http://schemas.microsoft.com/office/drawing/2014/chart" uri="{C3380CC4-5D6E-409C-BE32-E72D297353CC}">
                  <c16:uniqueId val="{0000000E-3DB9-467B-B250-75F22E93AA8F}"/>
                </c:ext>
              </c:extLst>
            </c:dLbl>
            <c:dLbl>
              <c:idx val="8"/>
              <c:layout>
                <c:manualLayout>
                  <c:x val="-3.2988839265201846E-2"/>
                  <c:y val="-0.11208333818524056"/>
                </c:manualLayout>
              </c:layout>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DB9-467B-B250-75F22E93AA8F}"/>
                </c:ext>
              </c:extLst>
            </c:dLbl>
            <c:dLbl>
              <c:idx val="16"/>
              <c:layout>
                <c:manualLayout>
                  <c:x val="-3.1570342725075584E-2"/>
                  <c:y val="-9.201956015006436E-3"/>
                </c:manualLayout>
              </c:layout>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DB9-467B-B250-75F22E93AA8F}"/>
                </c:ext>
              </c:extLst>
            </c:dLbl>
            <c:dLbl>
              <c:idx val="24"/>
              <c:layout>
                <c:manualLayout>
                  <c:x val="-3.1570342725075584E-2"/>
                  <c:y val="-8.3111115982045458E-2"/>
                </c:manualLayout>
              </c:layout>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DB9-467B-B250-75F22E93AA8F}"/>
                </c:ext>
              </c:extLst>
            </c:dLbl>
            <c:dLbl>
              <c:idx val="32"/>
              <c:layout>
                <c:manualLayout>
                  <c:x val="-3.1570342725075584E-2"/>
                  <c:y val="-4.5269664437529243E-2"/>
                </c:manualLayout>
              </c:layout>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DB9-467B-B250-75F22E93AA8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B9-467B-B250-75F22E93AA8F}"/>
            </c:ext>
          </c:extLst>
        </c:ser>
        <c:dLbls>
          <c:showLegendKey val="0"/>
          <c:showVal val="1"/>
          <c:showCatName val="0"/>
          <c:showSerName val="0"/>
          <c:showPercent val="0"/>
          <c:showBubbleSize val="0"/>
        </c:dLbls>
        <c:axId val="3"/>
        <c:axId val="2"/>
      </c:scatterChart>
      <c:valAx>
        <c:axId val="3"/>
        <c:scaling>
          <c:orientation val="maxMin"/>
          <c:max val="13"/>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新庁舎建設に係る財源として発行した地方債の元金償還開始、高利率の借入に対する繰上償還をおこなったことで元利償還金は</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今後も施設の長寿命化等事業執行により増加傾向に推移するものと予想されるため、事業の実施と地方債の発行の適切な管理に努める。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地方債発行の抑制により地方債残高は減少していたが、近年の大型事業に係る過疎対策事業債の借入れ等で地方債残高が増加傾向となっている。</a:t>
          </a:r>
          <a:endParaRPr lang="ja-JP" altLang="ja-JP" sz="1400">
            <a:effectLst/>
          </a:endParaRPr>
        </a:p>
        <a:p>
          <a:r>
            <a:rPr kumimoji="1" lang="ja-JP" altLang="ja-JP" sz="1100">
              <a:solidFill>
                <a:schemeClr val="dk1"/>
              </a:solidFill>
              <a:effectLst/>
              <a:latin typeface="+mn-lt"/>
              <a:ea typeface="+mn-ea"/>
              <a:cs typeface="+mn-cs"/>
            </a:rPr>
            <a:t>　今後も大型事業の実施に伴う地方債現在高の増加が予測される。</a:t>
          </a:r>
          <a:endParaRPr lang="ja-JP" altLang="ja-JP" sz="1400">
            <a:effectLst/>
          </a:endParaRPr>
        </a:p>
        <a:p>
          <a:r>
            <a:rPr kumimoji="1" lang="ja-JP" altLang="ja-JP" sz="1100">
              <a:solidFill>
                <a:schemeClr val="dk1"/>
              </a:solidFill>
              <a:effectLst/>
              <a:latin typeface="+mn-lt"/>
              <a:ea typeface="+mn-ea"/>
              <a:cs typeface="+mn-cs"/>
            </a:rPr>
            <a:t>　各種補助金等の活用検討や、有利な起債の借入等、後世への負担を少しでも軽減できるよう、健全な財政運営に努める。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高知県本山町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公債費に係る元利償還金や事業の特定財源として取崩を行ったため減少している。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計画的な積み立ておよび事業充当を行う。</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・地域活性化施設等整備基金：町の地域活性化施設等の整備を推進する</a:t>
          </a:r>
          <a:r>
            <a:rPr kumimoji="1" lang="ja-JP" altLang="en-US"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・新庁舎建設事業：新庁舎建設に係る事業費及び地方債償還財源</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・福祉基金：健康で生きがいを持ち、心豊かに過ごせる明るく活力のある長寿、福祉社会づくりを推進する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・本山町名誉町民大原富枝顕彰基金：本山町出身の作家　大原富枝氏の偉大な業績及び精神を顕彰し、その遺志に基づく文化事業等を推</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進する</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・子牛価格安定基金：本山町民が生産する肉用子牛の価格のはなはだしい低落があった場合、嶺北家畜市場を通じ出荷する生産者に価格</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差補給金を交付することによって、家畜振興を助長し、農家経済の安定に寄与する</a:t>
          </a:r>
          <a:r>
            <a:rPr kumimoji="1" lang="ja-JP" altLang="en-US"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各基金設置目的に準じて事業財源として充当している。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庁舎建設基金については新庁舎建設事業の財源充当を行ったため大幅な減額となった。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計画的な積み立ておよび事業充当を行う。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収支差額の積立による増。</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ja-JP" sz="1300">
              <a:solidFill>
                <a:schemeClr val="dk1"/>
              </a:solidFill>
              <a:effectLst/>
              <a:latin typeface="ＭＳ ゴシック"/>
              <a:ea typeface="ＭＳ ゴシック"/>
              <a:cs typeface="+mn-cs"/>
            </a:rPr>
            <a:t>％前後の範囲内となるように努めることとしている。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元利償還金財源として取り崩しを行ったことにより減少している。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5</a:t>
          </a:r>
          <a:r>
            <a:rPr kumimoji="1" lang="ja-JP" altLang="ja-JP" sz="1300">
              <a:solidFill>
                <a:schemeClr val="dk1"/>
              </a:solidFill>
              <a:effectLst/>
              <a:latin typeface="ＭＳ ゴシック"/>
              <a:ea typeface="ＭＳ ゴシック"/>
              <a:cs typeface="+mn-cs"/>
            </a:rPr>
            <a:t>年度より地方債償還が数年間高水準が続き、新規の積立が困難となってくることが想定される。計画的な償還財源として活用し普通会計の負担軽減を図る。</a:t>
          </a:r>
          <a:endParaRPr lang="ja-JP" altLang="ja-JP" sz="1300">
            <a:effectLst/>
            <a:latin typeface="ＭＳ ゴシック"/>
            <a:ea typeface="ＭＳ ゴシック"/>
          </a:endParaRPr>
        </a:p>
        <a:p>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98/148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老朽化した施設が多い本町においては、令和３年度に改訂された本山町公共施設等総合管理計画に基づき、公用・公共施設について複合化・集約化・撤去に向けて取り組みが必要とされている。</a:t>
          </a:r>
          <a:endParaRPr lang="ja-JP" altLang="ja-JP">
            <a:effectLst/>
          </a:endParaRPr>
        </a:p>
        <a:p>
          <a:r>
            <a:rPr kumimoji="1" lang="ja-JP" altLang="ja-JP" sz="1100">
              <a:solidFill>
                <a:schemeClr val="dk1"/>
              </a:solidFill>
              <a:effectLst/>
              <a:latin typeface="+mn-lt"/>
              <a:ea typeface="+mn-ea"/>
              <a:cs typeface="+mn-cs"/>
            </a:rPr>
            <a:t>　有形固定資産減価償却率は、</a:t>
          </a:r>
          <a:r>
            <a:rPr kumimoji="1" lang="en-US" altLang="ja-JP" sz="1100">
              <a:solidFill>
                <a:schemeClr val="dk1"/>
              </a:solidFill>
              <a:effectLst/>
              <a:latin typeface="+mn-lt"/>
              <a:ea typeface="+mn-ea"/>
              <a:cs typeface="+mn-cs"/>
            </a:rPr>
            <a:t>67.9</a:t>
          </a:r>
          <a:r>
            <a:rPr kumimoji="1" lang="ja-JP" altLang="ja-JP" sz="1100">
              <a:solidFill>
                <a:schemeClr val="dk1"/>
              </a:solidFill>
              <a:effectLst/>
              <a:latin typeface="+mn-lt"/>
              <a:ea typeface="+mn-ea"/>
              <a:cs typeface="+mn-cs"/>
            </a:rPr>
            <a:t>％で前回より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増加した。増加数値としては類似団体の</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償却率は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に対しともに上回って</a:t>
          </a:r>
          <a:r>
            <a:rPr kumimoji="1" lang="ja-JP" altLang="ja-JP" sz="1100">
              <a:solidFill>
                <a:schemeClr val="dk1"/>
              </a:solidFill>
              <a:effectLst/>
              <a:latin typeface="+mn-lt"/>
              <a:ea typeface="+mn-ea"/>
              <a:cs typeface="+mn-cs"/>
            </a:rPr>
            <a:t>いるため、継続した取り組みが重要となる。</a:t>
          </a:r>
          <a:endParaRPr lang="ja-JP" altLang="ja-JP">
            <a:effectLst/>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53" name="テキスト ボックス 5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55" name="テキスト ボックス 5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57" name="テキスト ボックス 5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59" name="テキスト ボックス 5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61" name="テキスト ボックス 6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63" name="テキスト ボックス 6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5" name="テキスト ボックス 6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168910</xdr:rowOff>
    </xdr:to>
    <xdr:cxnSp macro="">
      <xdr:nvCxnSpPr>
        <xdr:cNvPr id="67" name="直線コネクタ 6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1270</xdr:rowOff>
    </xdr:from>
    <xdr:ext cx="404495" cy="259080"/>
    <xdr:sp macro="" textlink="">
      <xdr:nvSpPr>
        <xdr:cNvPr id="68" name="有形固定資産減価償却率最小値テキスト"/>
        <xdr:cNvSpPr txBox="1"/>
      </xdr:nvSpPr>
      <xdr:spPr>
        <a:xfrm>
          <a:off x="4813300" y="6773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168910</xdr:rowOff>
    </xdr:from>
    <xdr:to>
      <xdr:col>23</xdr:col>
      <xdr:colOff>174625</xdr:colOff>
      <xdr:row>34</xdr:row>
      <xdr:rowOff>168910</xdr:rowOff>
    </xdr:to>
    <xdr:cxnSp macro="">
      <xdr:nvCxnSpPr>
        <xdr:cNvPr id="69" name="直線コネクタ 6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102235</xdr:rowOff>
    </xdr:from>
    <xdr:ext cx="404495" cy="258445"/>
    <xdr:sp macro="" textlink="">
      <xdr:nvSpPr>
        <xdr:cNvPr id="70" name="有形固定資産減価償却率最大値テキスト"/>
        <xdr:cNvSpPr txBox="1"/>
      </xdr:nvSpPr>
      <xdr:spPr>
        <a:xfrm>
          <a:off x="4813300" y="5160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1" name="直線コネクタ 7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15240</xdr:rowOff>
    </xdr:from>
    <xdr:ext cx="404495" cy="259080"/>
    <xdr:sp macro="" textlink="">
      <xdr:nvSpPr>
        <xdr:cNvPr id="72" name="有形固定資産減価償却率平均値テキスト"/>
        <xdr:cNvSpPr txBox="1"/>
      </xdr:nvSpPr>
      <xdr:spPr>
        <a:xfrm>
          <a:off x="4813300" y="61017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163830</xdr:rowOff>
    </xdr:from>
    <xdr:to>
      <xdr:col>23</xdr:col>
      <xdr:colOff>136525</xdr:colOff>
      <xdr:row>32</xdr:row>
      <xdr:rowOff>93980</xdr:rowOff>
    </xdr:to>
    <xdr:sp macro="" textlink="">
      <xdr:nvSpPr>
        <xdr:cNvPr id="73" name="フローチャート: 判断 7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120650</xdr:rowOff>
    </xdr:from>
    <xdr:to>
      <xdr:col>19</xdr:col>
      <xdr:colOff>187325</xdr:colOff>
      <xdr:row>32</xdr:row>
      <xdr:rowOff>50800</xdr:rowOff>
    </xdr:to>
    <xdr:sp macro="" textlink="">
      <xdr:nvSpPr>
        <xdr:cNvPr id="74" name="フローチャート: 判断 7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80010</xdr:rowOff>
    </xdr:from>
    <xdr:to>
      <xdr:col>15</xdr:col>
      <xdr:colOff>187325</xdr:colOff>
      <xdr:row>32</xdr:row>
      <xdr:rowOff>10160</xdr:rowOff>
    </xdr:to>
    <xdr:sp macro="" textlink="">
      <xdr:nvSpPr>
        <xdr:cNvPr id="75" name="フローチャート: 判断 7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58420</xdr:rowOff>
    </xdr:from>
    <xdr:to>
      <xdr:col>11</xdr:col>
      <xdr:colOff>187325</xdr:colOff>
      <xdr:row>31</xdr:row>
      <xdr:rowOff>160020</xdr:rowOff>
    </xdr:to>
    <xdr:sp macro="" textlink="">
      <xdr:nvSpPr>
        <xdr:cNvPr id="76" name="フローチャート: 判断 75"/>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8" name="テキスト ボックス 7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9" name="テキスト ボックス 7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0" name="テキスト ボックス 7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1" name="テキスト ボックス 8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2" name="テキスト ボックス 8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32</xdr:row>
      <xdr:rowOff>121920</xdr:rowOff>
    </xdr:from>
    <xdr:to>
      <xdr:col>23</xdr:col>
      <xdr:colOff>136525</xdr:colOff>
      <xdr:row>33</xdr:row>
      <xdr:rowOff>52070</xdr:rowOff>
    </xdr:to>
    <xdr:sp macro="" textlink="">
      <xdr:nvSpPr>
        <xdr:cNvPr id="83" name="楕円 82"/>
        <xdr:cNvSpPr/>
      </xdr:nvSpPr>
      <xdr:spPr>
        <a:xfrm>
          <a:off x="47117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100330</xdr:rowOff>
    </xdr:from>
    <xdr:ext cx="404495" cy="258445"/>
    <xdr:sp macro="" textlink="">
      <xdr:nvSpPr>
        <xdr:cNvPr id="84" name="有形固定資産減価償却率該当値テキスト"/>
        <xdr:cNvSpPr txBox="1"/>
      </xdr:nvSpPr>
      <xdr:spPr>
        <a:xfrm>
          <a:off x="4813300" y="6358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66040</xdr:rowOff>
    </xdr:from>
    <xdr:to>
      <xdr:col>19</xdr:col>
      <xdr:colOff>187325</xdr:colOff>
      <xdr:row>32</xdr:row>
      <xdr:rowOff>167640</xdr:rowOff>
    </xdr:to>
    <xdr:sp macro="" textlink="">
      <xdr:nvSpPr>
        <xdr:cNvPr id="85" name="楕円 84"/>
        <xdr:cNvSpPr/>
      </xdr:nvSpPr>
      <xdr:spPr>
        <a:xfrm>
          <a:off x="4000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116840</xdr:rowOff>
    </xdr:from>
    <xdr:to>
      <xdr:col>23</xdr:col>
      <xdr:colOff>85725</xdr:colOff>
      <xdr:row>33</xdr:row>
      <xdr:rowOff>1270</xdr:rowOff>
    </xdr:to>
    <xdr:cxnSp macro="">
      <xdr:nvCxnSpPr>
        <xdr:cNvPr id="86" name="直線コネクタ 85"/>
        <xdr:cNvCxnSpPr/>
      </xdr:nvCxnSpPr>
      <xdr:spPr>
        <a:xfrm>
          <a:off x="4051300" y="6374765"/>
          <a:ext cx="711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57150</xdr:rowOff>
    </xdr:from>
    <xdr:to>
      <xdr:col>15</xdr:col>
      <xdr:colOff>187325</xdr:colOff>
      <xdr:row>32</xdr:row>
      <xdr:rowOff>158750</xdr:rowOff>
    </xdr:to>
    <xdr:sp macro="" textlink="">
      <xdr:nvSpPr>
        <xdr:cNvPr id="87" name="楕円 86"/>
        <xdr:cNvSpPr/>
      </xdr:nvSpPr>
      <xdr:spPr>
        <a:xfrm>
          <a:off x="32385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107950</xdr:rowOff>
    </xdr:from>
    <xdr:to>
      <xdr:col>19</xdr:col>
      <xdr:colOff>136525</xdr:colOff>
      <xdr:row>32</xdr:row>
      <xdr:rowOff>116840</xdr:rowOff>
    </xdr:to>
    <xdr:cxnSp macro="">
      <xdr:nvCxnSpPr>
        <xdr:cNvPr id="88" name="直線コネクタ 87"/>
        <xdr:cNvCxnSpPr/>
      </xdr:nvCxnSpPr>
      <xdr:spPr>
        <a:xfrm>
          <a:off x="3289300" y="636587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67310</xdr:rowOff>
    </xdr:from>
    <xdr:ext cx="404495" cy="259080"/>
    <xdr:sp macro="" textlink="">
      <xdr:nvSpPr>
        <xdr:cNvPr id="89" name="n_1aveValue有形固定資産減価償却率"/>
        <xdr:cNvSpPr txBox="1"/>
      </xdr:nvSpPr>
      <xdr:spPr>
        <a:xfrm>
          <a:off x="3836035" y="5982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26670</xdr:rowOff>
    </xdr:from>
    <xdr:ext cx="404495" cy="259080"/>
    <xdr:sp macro="" textlink="">
      <xdr:nvSpPr>
        <xdr:cNvPr id="90" name="n_2aveValue有形固定資産減価償却率"/>
        <xdr:cNvSpPr txBox="1"/>
      </xdr:nvSpPr>
      <xdr:spPr>
        <a:xfrm>
          <a:off x="3086735" y="59416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5080</xdr:rowOff>
    </xdr:from>
    <xdr:ext cx="404495" cy="259080"/>
    <xdr:sp macro="" textlink="">
      <xdr:nvSpPr>
        <xdr:cNvPr id="91" name="n_3aveValue有形固定資産減価償却率"/>
        <xdr:cNvSpPr txBox="1"/>
      </xdr:nvSpPr>
      <xdr:spPr>
        <a:xfrm>
          <a:off x="2324735" y="592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143510</xdr:rowOff>
    </xdr:from>
    <xdr:ext cx="404495" cy="258445"/>
    <xdr:sp macro="" textlink="">
      <xdr:nvSpPr>
        <xdr:cNvPr id="92" name="n_4aveValue有形固定資産減価償却率"/>
        <xdr:cNvSpPr txBox="1"/>
      </xdr:nvSpPr>
      <xdr:spPr>
        <a:xfrm>
          <a:off x="1562735" y="588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158750</xdr:rowOff>
    </xdr:from>
    <xdr:ext cx="404495" cy="259080"/>
    <xdr:sp macro="" textlink="">
      <xdr:nvSpPr>
        <xdr:cNvPr id="93" name="n_1mainValue有形固定資産減価償却率"/>
        <xdr:cNvSpPr txBox="1"/>
      </xdr:nvSpPr>
      <xdr:spPr>
        <a:xfrm>
          <a:off x="3836035" y="6416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149860</xdr:rowOff>
    </xdr:from>
    <xdr:ext cx="404495" cy="259080"/>
    <xdr:sp macro="" textlink="">
      <xdr:nvSpPr>
        <xdr:cNvPr id="94" name="n_2mainValue有形固定資産減価償却率"/>
        <xdr:cNvSpPr txBox="1"/>
      </xdr:nvSpPr>
      <xdr:spPr>
        <a:xfrm>
          <a:off x="3086735" y="6407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5" name="正方形/長方形 9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6" name="正方形/長方形 9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7" name="正方形/長方形 9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8" name="正方形/長方形 9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9" name="正方形/長方形 9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0" name="正方形/長方形 9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1" name="正方形/長方形 10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2" name="正方形/長方形 10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3" name="正方形/長方形 10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586.5%</a:t>
          </a:r>
          <a:r>
            <a:rPr kumimoji="1" lang="ja-JP" altLang="en-US"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100.6</a:t>
          </a:r>
          <a:r>
            <a:rPr kumimoji="1" lang="ja-JP" altLang="en-US" sz="1100">
              <a:solidFill>
                <a:schemeClr val="dk1"/>
              </a:solidFill>
              <a:effectLst/>
              <a:latin typeface="+mn-lt"/>
              <a:ea typeface="+mn-ea"/>
              <a:cs typeface="+mn-cs"/>
            </a:rPr>
            <a:t>ポイント増加した。また</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場合においても</a:t>
          </a:r>
          <a:r>
            <a:rPr kumimoji="1" lang="en-US" altLang="ja-JP" sz="1100">
              <a:solidFill>
                <a:schemeClr val="dk1"/>
              </a:solidFill>
              <a:effectLst/>
              <a:latin typeface="+mn-lt"/>
              <a:ea typeface="+mn-ea"/>
              <a:cs typeface="+mn-cs"/>
            </a:rPr>
            <a:t>386.4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新庁舎建設にかかる地方債の発行があげられる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施設の長寿命化等による地方債</a:t>
          </a:r>
          <a:r>
            <a:rPr kumimoji="1" lang="ja-JP" altLang="ja-JP" sz="1100">
              <a:solidFill>
                <a:schemeClr val="dk1"/>
              </a:solidFill>
              <a:effectLst/>
              <a:latin typeface="+mn-lt"/>
              <a:ea typeface="+mn-ea"/>
              <a:cs typeface="+mn-cs"/>
            </a:rPr>
            <a:t>新規発行</a:t>
          </a:r>
          <a:r>
            <a:rPr kumimoji="1" lang="ja-JP" altLang="en-US" sz="1100">
              <a:solidFill>
                <a:schemeClr val="dk1"/>
              </a:solidFill>
              <a:effectLst/>
              <a:latin typeface="+mn-lt"/>
              <a:ea typeface="+mn-ea"/>
              <a:cs typeface="+mn-cs"/>
            </a:rPr>
            <a:t>が想定されており、事業執行の平準化や繰上償還など将来負担額増加抑制にむけての検討・対応が</a:t>
          </a:r>
          <a:r>
            <a:rPr kumimoji="1" lang="ja-JP" altLang="ja-JP" sz="1100">
              <a:solidFill>
                <a:schemeClr val="dk1"/>
              </a:solidFill>
              <a:effectLst/>
              <a:latin typeface="+mn-lt"/>
              <a:ea typeface="+mn-ea"/>
              <a:cs typeface="+mn-cs"/>
            </a:rPr>
            <a:t>必要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a:t>
          </a:r>
          <a:endParaRPr lang="ja-JP" altLang="ja-JP">
            <a:effectLst/>
          </a:endParaRPr>
        </a:p>
      </xdr:txBody>
    </xdr:sp>
    <xdr:clientData/>
  </xdr:twoCellAnchor>
  <xdr:oneCellAnchor>
    <xdr:from>
      <xdr:col>57</xdr:col>
      <xdr:colOff>111125</xdr:colOff>
      <xdr:row>23</xdr:row>
      <xdr:rowOff>47625</xdr:rowOff>
    </xdr:from>
    <xdr:ext cx="349885" cy="225425"/>
    <xdr:sp macro="" textlink="">
      <xdr:nvSpPr>
        <xdr:cNvPr id="108" name="テキスト ボックス 10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0" name="テキスト ボックス 109"/>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1" name="直線コネクタ 110"/>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790"/>
    <xdr:sp macro="" textlink="">
      <xdr:nvSpPr>
        <xdr:cNvPr id="112" name="テキスト ボックス 111"/>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3" name="直線コネクタ 112"/>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10210" cy="224790"/>
    <xdr:sp macro="" textlink="">
      <xdr:nvSpPr>
        <xdr:cNvPr id="114" name="テキスト ボックス 113"/>
        <xdr:cNvSpPr txBox="1"/>
      </xdr:nvSpPr>
      <xdr:spPr>
        <a:xfrm>
          <a:off x="10828655" y="640143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5" name="直線コネクタ 114"/>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210" cy="224790"/>
    <xdr:sp macro="" textlink="">
      <xdr:nvSpPr>
        <xdr:cNvPr id="116" name="テキスト ボックス 115"/>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7" name="直線コネクタ 116"/>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210" cy="224790"/>
    <xdr:sp macro="" textlink="">
      <xdr:nvSpPr>
        <xdr:cNvPr id="118" name="テキスト ボックス 117"/>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19" name="直線コネクタ 118"/>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210" cy="224790"/>
    <xdr:sp macro="" textlink="">
      <xdr:nvSpPr>
        <xdr:cNvPr id="120" name="テキスト ボックス 119"/>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1" name="直線コネクタ 120"/>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790"/>
    <xdr:sp macro="" textlink="">
      <xdr:nvSpPr>
        <xdr:cNvPr id="122" name="テキスト ボックス 121"/>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32</xdr:row>
      <xdr:rowOff>170180</xdr:rowOff>
    </xdr:to>
    <xdr:cxnSp macro="">
      <xdr:nvCxnSpPr>
        <xdr:cNvPr id="125" name="直線コネクタ 124"/>
        <xdr:cNvCxnSpPr/>
      </xdr:nvCxnSpPr>
      <xdr:spPr>
        <a:xfrm flipV="1">
          <a:off x="14793595" y="5261610"/>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2540</xdr:rowOff>
    </xdr:from>
    <xdr:ext cx="469265" cy="259080"/>
    <xdr:sp macro="" textlink="">
      <xdr:nvSpPr>
        <xdr:cNvPr id="126" name="債務償還比率最小値テキスト"/>
        <xdr:cNvSpPr txBox="1"/>
      </xdr:nvSpPr>
      <xdr:spPr>
        <a:xfrm>
          <a:off x="14846300" y="6431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dr:col>75</xdr:col>
      <xdr:colOff>123825</xdr:colOff>
      <xdr:row>32</xdr:row>
      <xdr:rowOff>170180</xdr:rowOff>
    </xdr:from>
    <xdr:to>
      <xdr:col>76</xdr:col>
      <xdr:colOff>111125</xdr:colOff>
      <xdr:row>32</xdr:row>
      <xdr:rowOff>170180</xdr:rowOff>
    </xdr:to>
    <xdr:cxnSp macro="">
      <xdr:nvCxnSpPr>
        <xdr:cNvPr id="127" name="直線コネクタ 126"/>
        <xdr:cNvCxnSpPr/>
      </xdr:nvCxnSpPr>
      <xdr:spPr>
        <a:xfrm>
          <a:off x="14706600" y="642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9725" cy="259080"/>
    <xdr:sp macro="" textlink="">
      <xdr:nvSpPr>
        <xdr:cNvPr id="128"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29" name="直線コネクタ 128"/>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141605</xdr:rowOff>
    </xdr:from>
    <xdr:ext cx="469265" cy="259080"/>
    <xdr:sp macro="" textlink="">
      <xdr:nvSpPr>
        <xdr:cNvPr id="130" name="債務償還比率平均値テキスト"/>
        <xdr:cNvSpPr txBox="1"/>
      </xdr:nvSpPr>
      <xdr:spPr>
        <a:xfrm>
          <a:off x="14846300" y="53708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27</xdr:row>
      <xdr:rowOff>118745</xdr:rowOff>
    </xdr:from>
    <xdr:to>
      <xdr:col>76</xdr:col>
      <xdr:colOff>73025</xdr:colOff>
      <xdr:row>28</xdr:row>
      <xdr:rowOff>48895</xdr:rowOff>
    </xdr:to>
    <xdr:sp macro="" textlink="">
      <xdr:nvSpPr>
        <xdr:cNvPr id="131" name="フローチャート: 判断 130"/>
        <xdr:cNvSpPr/>
      </xdr:nvSpPr>
      <xdr:spPr>
        <a:xfrm>
          <a:off x="14744700" y="55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136525</xdr:rowOff>
    </xdr:from>
    <xdr:to>
      <xdr:col>72</xdr:col>
      <xdr:colOff>123825</xdr:colOff>
      <xdr:row>28</xdr:row>
      <xdr:rowOff>66675</xdr:rowOff>
    </xdr:to>
    <xdr:sp macro="" textlink="">
      <xdr:nvSpPr>
        <xdr:cNvPr id="132" name="フローチャート: 判断 131"/>
        <xdr:cNvSpPr/>
      </xdr:nvSpPr>
      <xdr:spPr>
        <a:xfrm>
          <a:off x="140335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86360</xdr:rowOff>
    </xdr:from>
    <xdr:to>
      <xdr:col>68</xdr:col>
      <xdr:colOff>123825</xdr:colOff>
      <xdr:row>29</xdr:row>
      <xdr:rowOff>15875</xdr:rowOff>
    </xdr:to>
    <xdr:sp macro="" textlink="">
      <xdr:nvSpPr>
        <xdr:cNvPr id="133" name="フローチャート: 判断 132"/>
        <xdr:cNvSpPr/>
      </xdr:nvSpPr>
      <xdr:spPr>
        <a:xfrm>
          <a:off x="13271500" y="5658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95250</xdr:rowOff>
    </xdr:from>
    <xdr:to>
      <xdr:col>64</xdr:col>
      <xdr:colOff>123825</xdr:colOff>
      <xdr:row>29</xdr:row>
      <xdr:rowOff>25400</xdr:rowOff>
    </xdr:to>
    <xdr:sp macro="" textlink="">
      <xdr:nvSpPr>
        <xdr:cNvPr id="134" name="フローチャート: 判断 133"/>
        <xdr:cNvSpPr/>
      </xdr:nvSpPr>
      <xdr:spPr>
        <a:xfrm>
          <a:off x="12509500" y="5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64135</xdr:rowOff>
    </xdr:from>
    <xdr:to>
      <xdr:col>60</xdr:col>
      <xdr:colOff>123825</xdr:colOff>
      <xdr:row>28</xdr:row>
      <xdr:rowOff>166370</xdr:rowOff>
    </xdr:to>
    <xdr:sp macro="" textlink="">
      <xdr:nvSpPr>
        <xdr:cNvPr id="135" name="フローチャート: 判断 134"/>
        <xdr:cNvSpPr/>
      </xdr:nvSpPr>
      <xdr:spPr>
        <a:xfrm>
          <a:off x="11747500" y="56362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6" name="テキスト ボックス 13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7" name="テキスト ボックス 13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38" name="テキスト ボックス 13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39" name="テキスト ボックス 13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0" name="テキスト ボックス 13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31</xdr:row>
      <xdr:rowOff>29210</xdr:rowOff>
    </xdr:from>
    <xdr:to>
      <xdr:col>76</xdr:col>
      <xdr:colOff>73025</xdr:colOff>
      <xdr:row>31</xdr:row>
      <xdr:rowOff>130175</xdr:rowOff>
    </xdr:to>
    <xdr:sp macro="" textlink="">
      <xdr:nvSpPr>
        <xdr:cNvPr id="141" name="楕円 140"/>
        <xdr:cNvSpPr/>
      </xdr:nvSpPr>
      <xdr:spPr>
        <a:xfrm>
          <a:off x="14744700" y="6115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6985</xdr:rowOff>
    </xdr:from>
    <xdr:ext cx="469265" cy="258445"/>
    <xdr:sp macro="" textlink="">
      <xdr:nvSpPr>
        <xdr:cNvPr id="142" name="債務償還比率該当値テキスト"/>
        <xdr:cNvSpPr txBox="1"/>
      </xdr:nvSpPr>
      <xdr:spPr>
        <a:xfrm>
          <a:off x="14846300" y="6093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45085</xdr:rowOff>
    </xdr:from>
    <xdr:to>
      <xdr:col>72</xdr:col>
      <xdr:colOff>123825</xdr:colOff>
      <xdr:row>30</xdr:row>
      <xdr:rowOff>146685</xdr:rowOff>
    </xdr:to>
    <xdr:sp macro="" textlink="">
      <xdr:nvSpPr>
        <xdr:cNvPr id="143" name="楕円 142"/>
        <xdr:cNvSpPr/>
      </xdr:nvSpPr>
      <xdr:spPr>
        <a:xfrm>
          <a:off x="14033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95885</xdr:rowOff>
    </xdr:from>
    <xdr:to>
      <xdr:col>76</xdr:col>
      <xdr:colOff>22225</xdr:colOff>
      <xdr:row>31</xdr:row>
      <xdr:rowOff>79375</xdr:rowOff>
    </xdr:to>
    <xdr:cxnSp macro="">
      <xdr:nvCxnSpPr>
        <xdr:cNvPr id="144" name="直線コネクタ 143"/>
        <xdr:cNvCxnSpPr/>
      </xdr:nvCxnSpPr>
      <xdr:spPr>
        <a:xfrm>
          <a:off x="14084300" y="6010910"/>
          <a:ext cx="711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37465</xdr:rowOff>
    </xdr:from>
    <xdr:to>
      <xdr:col>68</xdr:col>
      <xdr:colOff>123825</xdr:colOff>
      <xdr:row>33</xdr:row>
      <xdr:rowOff>139065</xdr:rowOff>
    </xdr:to>
    <xdr:sp macro="" textlink="">
      <xdr:nvSpPr>
        <xdr:cNvPr id="145" name="楕円 144"/>
        <xdr:cNvSpPr/>
      </xdr:nvSpPr>
      <xdr:spPr>
        <a:xfrm>
          <a:off x="1327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95885</xdr:rowOff>
    </xdr:from>
    <xdr:to>
      <xdr:col>72</xdr:col>
      <xdr:colOff>73025</xdr:colOff>
      <xdr:row>33</xdr:row>
      <xdr:rowOff>88265</xdr:rowOff>
    </xdr:to>
    <xdr:cxnSp macro="">
      <xdr:nvCxnSpPr>
        <xdr:cNvPr id="146" name="直線コネクタ 145"/>
        <xdr:cNvCxnSpPr/>
      </xdr:nvCxnSpPr>
      <xdr:spPr>
        <a:xfrm flipV="1">
          <a:off x="13322300" y="6010910"/>
          <a:ext cx="762000" cy="506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86360</xdr:rowOff>
    </xdr:from>
    <xdr:to>
      <xdr:col>64</xdr:col>
      <xdr:colOff>123825</xdr:colOff>
      <xdr:row>35</xdr:row>
      <xdr:rowOff>15875</xdr:rowOff>
    </xdr:to>
    <xdr:sp macro="" textlink="">
      <xdr:nvSpPr>
        <xdr:cNvPr id="147" name="楕円 146"/>
        <xdr:cNvSpPr/>
      </xdr:nvSpPr>
      <xdr:spPr>
        <a:xfrm>
          <a:off x="12509500" y="66871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88265</xdr:rowOff>
    </xdr:from>
    <xdr:to>
      <xdr:col>68</xdr:col>
      <xdr:colOff>73025</xdr:colOff>
      <xdr:row>34</xdr:row>
      <xdr:rowOff>136525</xdr:rowOff>
    </xdr:to>
    <xdr:cxnSp macro="">
      <xdr:nvCxnSpPr>
        <xdr:cNvPr id="148" name="直線コネクタ 147"/>
        <xdr:cNvCxnSpPr/>
      </xdr:nvCxnSpPr>
      <xdr:spPr>
        <a:xfrm flipV="1">
          <a:off x="12560300" y="6517640"/>
          <a:ext cx="762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94615</xdr:rowOff>
    </xdr:from>
    <xdr:to>
      <xdr:col>60</xdr:col>
      <xdr:colOff>123825</xdr:colOff>
      <xdr:row>33</xdr:row>
      <xdr:rowOff>24765</xdr:rowOff>
    </xdr:to>
    <xdr:sp macro="" textlink="">
      <xdr:nvSpPr>
        <xdr:cNvPr id="149" name="楕円 148"/>
        <xdr:cNvSpPr/>
      </xdr:nvSpPr>
      <xdr:spPr>
        <a:xfrm>
          <a:off x="11747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145415</xdr:rowOff>
    </xdr:from>
    <xdr:to>
      <xdr:col>64</xdr:col>
      <xdr:colOff>73025</xdr:colOff>
      <xdr:row>34</xdr:row>
      <xdr:rowOff>136525</xdr:rowOff>
    </xdr:to>
    <xdr:cxnSp macro="">
      <xdr:nvCxnSpPr>
        <xdr:cNvPr id="150" name="直線コネクタ 149"/>
        <xdr:cNvCxnSpPr/>
      </xdr:nvCxnSpPr>
      <xdr:spPr>
        <a:xfrm>
          <a:off x="11798300" y="6403340"/>
          <a:ext cx="762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26</xdr:row>
      <xdr:rowOff>83185</xdr:rowOff>
    </xdr:from>
    <xdr:ext cx="469265" cy="259080"/>
    <xdr:sp macro="" textlink="">
      <xdr:nvSpPr>
        <xdr:cNvPr id="151" name="n_1aveValue債務償還比率"/>
        <xdr:cNvSpPr txBox="1"/>
      </xdr:nvSpPr>
      <xdr:spPr>
        <a:xfrm>
          <a:off x="13836650" y="5312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32385</xdr:rowOff>
    </xdr:from>
    <xdr:ext cx="469265" cy="258445"/>
    <xdr:sp macro="" textlink="">
      <xdr:nvSpPr>
        <xdr:cNvPr id="152" name="n_2aveValue債務償還比率"/>
        <xdr:cNvSpPr txBox="1"/>
      </xdr:nvSpPr>
      <xdr:spPr>
        <a:xfrm>
          <a:off x="13087350" y="5433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41910</xdr:rowOff>
    </xdr:from>
    <xdr:ext cx="469265" cy="258445"/>
    <xdr:sp macro="" textlink="">
      <xdr:nvSpPr>
        <xdr:cNvPr id="153" name="n_3aveValue債務償還比率"/>
        <xdr:cNvSpPr txBox="1"/>
      </xdr:nvSpPr>
      <xdr:spPr>
        <a:xfrm>
          <a:off x="12325350" y="5442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10795</xdr:rowOff>
    </xdr:from>
    <xdr:ext cx="469265" cy="258445"/>
    <xdr:sp macro="" textlink="">
      <xdr:nvSpPr>
        <xdr:cNvPr id="154" name="n_4aveValue債務償還比率"/>
        <xdr:cNvSpPr txBox="1"/>
      </xdr:nvSpPr>
      <xdr:spPr>
        <a:xfrm>
          <a:off x="11563350" y="5411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137795</xdr:rowOff>
    </xdr:from>
    <xdr:ext cx="469265" cy="259080"/>
    <xdr:sp macro="" textlink="">
      <xdr:nvSpPr>
        <xdr:cNvPr id="155" name="n_1mainValue債務償還比率"/>
        <xdr:cNvSpPr txBox="1"/>
      </xdr:nvSpPr>
      <xdr:spPr>
        <a:xfrm>
          <a:off x="13836650" y="6052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130175</xdr:rowOff>
    </xdr:from>
    <xdr:ext cx="469265" cy="259080"/>
    <xdr:sp macro="" textlink="">
      <xdr:nvSpPr>
        <xdr:cNvPr id="156" name="n_2mainValue債務償還比率"/>
        <xdr:cNvSpPr txBox="1"/>
      </xdr:nvSpPr>
      <xdr:spPr>
        <a:xfrm>
          <a:off x="13087350" y="6559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35</xdr:row>
      <xdr:rowOff>6985</xdr:rowOff>
    </xdr:from>
    <xdr:ext cx="469265" cy="258445"/>
    <xdr:sp macro="" textlink="">
      <xdr:nvSpPr>
        <xdr:cNvPr id="157" name="n_3mainValue債務償還比率"/>
        <xdr:cNvSpPr txBox="1"/>
      </xdr:nvSpPr>
      <xdr:spPr>
        <a:xfrm>
          <a:off x="12325350" y="6779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15875</xdr:rowOff>
    </xdr:from>
    <xdr:ext cx="469265" cy="259080"/>
    <xdr:sp macro="" textlink="">
      <xdr:nvSpPr>
        <xdr:cNvPr id="158" name="n_4mainValue債務償還比率"/>
        <xdr:cNvSpPr txBox="1"/>
      </xdr:nvSpPr>
      <xdr:spPr>
        <a:xfrm>
          <a:off x="11563350" y="6445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1" name="テキスト ボックス 16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2" name="テキスト ボックス 16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3" name="テキスト ボックス 16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4" name="テキスト ボックス 16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157480</xdr:rowOff>
    </xdr:from>
    <xdr:ext cx="405130" cy="258445"/>
    <xdr:sp macro="" textlink="">
      <xdr:nvSpPr>
        <xdr:cNvPr id="63" name="【道路】&#10;有形固定資産減価償却率平均値テキスト"/>
        <xdr:cNvSpPr txBox="1"/>
      </xdr:nvSpPr>
      <xdr:spPr>
        <a:xfrm>
          <a:off x="4673600" y="66725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123190</xdr:rowOff>
    </xdr:from>
    <xdr:to>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118745</xdr:rowOff>
    </xdr:from>
    <xdr:to>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87630</xdr:rowOff>
    </xdr:from>
    <xdr:to>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168910</xdr:rowOff>
    </xdr:from>
    <xdr:to>
      <xdr:col>24</xdr:col>
      <xdr:colOff>114300</xdr:colOff>
      <xdr:row>39</xdr:row>
      <xdr:rowOff>99060</xdr:rowOff>
    </xdr:to>
    <xdr:sp macro="" textlink="">
      <xdr:nvSpPr>
        <xdr:cNvPr id="74" name="楕円 73"/>
        <xdr:cNvSpPr/>
      </xdr:nvSpPr>
      <xdr:spPr>
        <a:xfrm>
          <a:off x="4584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20320</xdr:rowOff>
    </xdr:from>
    <xdr:ext cx="405130" cy="258445"/>
    <xdr:sp macro="" textlink="">
      <xdr:nvSpPr>
        <xdr:cNvPr id="75" name="【道路】&#10;有形固定資産減価償却率該当値テキスト"/>
        <xdr:cNvSpPr txBox="1"/>
      </xdr:nvSpPr>
      <xdr:spPr>
        <a:xfrm>
          <a:off x="4673600" y="6535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136525</xdr:rowOff>
    </xdr:from>
    <xdr:to>
      <xdr:col>20</xdr:col>
      <xdr:colOff>38100</xdr:colOff>
      <xdr:row>39</xdr:row>
      <xdr:rowOff>66675</xdr:rowOff>
    </xdr:to>
    <xdr:sp macro="" textlink="">
      <xdr:nvSpPr>
        <xdr:cNvPr id="76" name="楕円 75"/>
        <xdr:cNvSpPr/>
      </xdr:nvSpPr>
      <xdr:spPr>
        <a:xfrm>
          <a:off x="3746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15875</xdr:rowOff>
    </xdr:from>
    <xdr:to>
      <xdr:col>24</xdr:col>
      <xdr:colOff>63500</xdr:colOff>
      <xdr:row>39</xdr:row>
      <xdr:rowOff>48260</xdr:rowOff>
    </xdr:to>
    <xdr:cxnSp macro="">
      <xdr:nvCxnSpPr>
        <xdr:cNvPr id="77" name="直線コネクタ 76"/>
        <xdr:cNvCxnSpPr/>
      </xdr:nvCxnSpPr>
      <xdr:spPr>
        <a:xfrm>
          <a:off x="3797300" y="67024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110490</xdr:rowOff>
    </xdr:from>
    <xdr:to>
      <xdr:col>15</xdr:col>
      <xdr:colOff>101600</xdr:colOff>
      <xdr:row>39</xdr:row>
      <xdr:rowOff>40640</xdr:rowOff>
    </xdr:to>
    <xdr:sp macro="" textlink="">
      <xdr:nvSpPr>
        <xdr:cNvPr id="78" name="楕円 77"/>
        <xdr:cNvSpPr/>
      </xdr:nvSpPr>
      <xdr:spPr>
        <a:xfrm>
          <a:off x="2857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161290</xdr:rowOff>
    </xdr:from>
    <xdr:to>
      <xdr:col>19</xdr:col>
      <xdr:colOff>177800</xdr:colOff>
      <xdr:row>39</xdr:row>
      <xdr:rowOff>15875</xdr:rowOff>
    </xdr:to>
    <xdr:cxnSp macro="">
      <xdr:nvCxnSpPr>
        <xdr:cNvPr id="79" name="直線コネクタ 78"/>
        <xdr:cNvCxnSpPr/>
      </xdr:nvCxnSpPr>
      <xdr:spPr>
        <a:xfrm>
          <a:off x="2908300" y="66763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77470</xdr:rowOff>
    </xdr:from>
    <xdr:ext cx="405130" cy="258445"/>
    <xdr:sp macro="" textlink="">
      <xdr:nvSpPr>
        <xdr:cNvPr id="80" name="n_1aveValue【道路】&#10;有形固定資産減価償却率"/>
        <xdr:cNvSpPr txBox="1"/>
      </xdr:nvSpPr>
      <xdr:spPr>
        <a:xfrm>
          <a:off x="3582035" y="676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44450</xdr:rowOff>
    </xdr:from>
    <xdr:ext cx="404495" cy="259080"/>
    <xdr:sp macro="" textlink="">
      <xdr:nvSpPr>
        <xdr:cNvPr id="81" name="n_2aveValue【道路】&#10;有形固定資産減価償却率"/>
        <xdr:cNvSpPr txBox="1"/>
      </xdr:nvSpPr>
      <xdr:spPr>
        <a:xfrm>
          <a:off x="2705735" y="673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65405</xdr:rowOff>
    </xdr:from>
    <xdr:ext cx="404495" cy="258445"/>
    <xdr:sp macro="" textlink="">
      <xdr:nvSpPr>
        <xdr:cNvPr id="82" name="n_3aveValue【道路】&#10;有形固定資産減価償却率"/>
        <xdr:cNvSpPr txBox="1"/>
      </xdr:nvSpPr>
      <xdr:spPr>
        <a:xfrm>
          <a:off x="1816735" y="64090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34290</xdr:rowOff>
    </xdr:from>
    <xdr:ext cx="404495" cy="259080"/>
    <xdr:sp macro="" textlink="">
      <xdr:nvSpPr>
        <xdr:cNvPr id="83" name="n_4aveValue【道路】&#10;有形固定資産減価償却率"/>
        <xdr:cNvSpPr txBox="1"/>
      </xdr:nvSpPr>
      <xdr:spPr>
        <a:xfrm>
          <a:off x="927735" y="6377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83185</xdr:rowOff>
    </xdr:from>
    <xdr:ext cx="405130" cy="259080"/>
    <xdr:sp macro="" textlink="">
      <xdr:nvSpPr>
        <xdr:cNvPr id="84" name="n_1mainValue【道路】&#10;有形固定資産減価償却率"/>
        <xdr:cNvSpPr txBox="1"/>
      </xdr:nvSpPr>
      <xdr:spPr>
        <a:xfrm>
          <a:off x="3582035" y="6426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57150</xdr:rowOff>
    </xdr:from>
    <xdr:ext cx="404495" cy="259080"/>
    <xdr:sp macro="" textlink="">
      <xdr:nvSpPr>
        <xdr:cNvPr id="85" name="n_2mainValue【道路】&#10;有形固定資産減価償却率"/>
        <xdr:cNvSpPr txBox="1"/>
      </xdr:nvSpPr>
      <xdr:spPr>
        <a:xfrm>
          <a:off x="2705735" y="6400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4" name="テキスト ボックス 93"/>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97" name="テキスト ボックス 96"/>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995" cy="258445"/>
    <xdr:sp macro="" textlink="">
      <xdr:nvSpPr>
        <xdr:cNvPr id="99" name="テキスト ボックス 98"/>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1" name="テキスト ボックス 100"/>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3" name="テキスト ボックス 102"/>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105" name="テキスト ボックス 104"/>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165" cy="259080"/>
    <xdr:sp macro="" textlink="">
      <xdr:nvSpPr>
        <xdr:cNvPr id="107" name="テキスト ボックス 106"/>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42</xdr:row>
      <xdr:rowOff>38100</xdr:rowOff>
    </xdr:to>
    <xdr:cxnSp macro="">
      <xdr:nvCxnSpPr>
        <xdr:cNvPr id="109" name="直線コネクタ 108"/>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8445"/>
    <xdr:sp macro="" textlink="">
      <xdr:nvSpPr>
        <xdr:cNvPr id="110"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1" name="直線コネクタ 110"/>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98805" cy="259080"/>
    <xdr:sp macro="" textlink="">
      <xdr:nvSpPr>
        <xdr:cNvPr id="112"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13" name="直線コネクタ 112"/>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6985</xdr:rowOff>
    </xdr:from>
    <xdr:ext cx="534670" cy="258445"/>
    <xdr:sp macro="" textlink="">
      <xdr:nvSpPr>
        <xdr:cNvPr id="114" name="【道路】&#10;一人当たり延長平均値テキスト"/>
        <xdr:cNvSpPr txBox="1"/>
      </xdr:nvSpPr>
      <xdr:spPr>
        <a:xfrm>
          <a:off x="10515600" y="6864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155575</xdr:rowOff>
    </xdr:from>
    <xdr:to>
      <xdr:col>55</xdr:col>
      <xdr:colOff>50800</xdr:colOff>
      <xdr:row>41</xdr:row>
      <xdr:rowOff>86360</xdr:rowOff>
    </xdr:to>
    <xdr:sp macro="" textlink="">
      <xdr:nvSpPr>
        <xdr:cNvPr id="115" name="フローチャート: 判断 114"/>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160655</xdr:rowOff>
    </xdr:from>
    <xdr:to>
      <xdr:col>50</xdr:col>
      <xdr:colOff>165100</xdr:colOff>
      <xdr:row>41</xdr:row>
      <xdr:rowOff>90805</xdr:rowOff>
    </xdr:to>
    <xdr:sp macro="" textlink="">
      <xdr:nvSpPr>
        <xdr:cNvPr id="116" name="フローチャート: 判断 115"/>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163195</xdr:rowOff>
    </xdr:from>
    <xdr:to>
      <xdr:col>46</xdr:col>
      <xdr:colOff>38100</xdr:colOff>
      <xdr:row>41</xdr:row>
      <xdr:rowOff>93345</xdr:rowOff>
    </xdr:to>
    <xdr:sp macro="" textlink="">
      <xdr:nvSpPr>
        <xdr:cNvPr id="117" name="フローチャート: 判断 116"/>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168910</xdr:rowOff>
    </xdr:from>
    <xdr:to>
      <xdr:col>41</xdr:col>
      <xdr:colOff>101600</xdr:colOff>
      <xdr:row>41</xdr:row>
      <xdr:rowOff>99060</xdr:rowOff>
    </xdr:to>
    <xdr:sp macro="" textlink="">
      <xdr:nvSpPr>
        <xdr:cNvPr id="118" name="フローチャート: 判断 117"/>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164465</xdr:rowOff>
    </xdr:from>
    <xdr:to>
      <xdr:col>36</xdr:col>
      <xdr:colOff>165100</xdr:colOff>
      <xdr:row>41</xdr:row>
      <xdr:rowOff>94615</xdr:rowOff>
    </xdr:to>
    <xdr:sp macro="" textlink="">
      <xdr:nvSpPr>
        <xdr:cNvPr id="119" name="フローチャート: 判断 118"/>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0" name="テキスト ボックス 119"/>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1" name="テキスト ボックス 120"/>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2" name="テキスト ボックス 121"/>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3" name="テキスト ボックス 122"/>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4" name="テキスト ボックス 123"/>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46355</xdr:rowOff>
    </xdr:from>
    <xdr:to>
      <xdr:col>55</xdr:col>
      <xdr:colOff>50800</xdr:colOff>
      <xdr:row>41</xdr:row>
      <xdr:rowOff>147955</xdr:rowOff>
    </xdr:to>
    <xdr:sp macro="" textlink="">
      <xdr:nvSpPr>
        <xdr:cNvPr id="125" name="楕円 124"/>
        <xdr:cNvSpPr/>
      </xdr:nvSpPr>
      <xdr:spPr>
        <a:xfrm>
          <a:off x="104267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133985</xdr:rowOff>
    </xdr:from>
    <xdr:ext cx="534670" cy="258445"/>
    <xdr:sp macro="" textlink="">
      <xdr:nvSpPr>
        <xdr:cNvPr id="126" name="【道路】&#10;一人当たり延長該当値テキスト"/>
        <xdr:cNvSpPr txBox="1"/>
      </xdr:nvSpPr>
      <xdr:spPr>
        <a:xfrm>
          <a:off x="10515600" y="6991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47625</xdr:rowOff>
    </xdr:from>
    <xdr:to>
      <xdr:col>50</xdr:col>
      <xdr:colOff>165100</xdr:colOff>
      <xdr:row>41</xdr:row>
      <xdr:rowOff>149225</xdr:rowOff>
    </xdr:to>
    <xdr:sp macro="" textlink="">
      <xdr:nvSpPr>
        <xdr:cNvPr id="127" name="楕円 126"/>
        <xdr:cNvSpPr/>
      </xdr:nvSpPr>
      <xdr:spPr>
        <a:xfrm>
          <a:off x="95885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97790</xdr:rowOff>
    </xdr:from>
    <xdr:to>
      <xdr:col>55</xdr:col>
      <xdr:colOff>0</xdr:colOff>
      <xdr:row>41</xdr:row>
      <xdr:rowOff>98425</xdr:rowOff>
    </xdr:to>
    <xdr:cxnSp macro="">
      <xdr:nvCxnSpPr>
        <xdr:cNvPr id="128" name="直線コネクタ 127"/>
        <xdr:cNvCxnSpPr/>
      </xdr:nvCxnSpPr>
      <xdr:spPr>
        <a:xfrm flipV="1">
          <a:off x="9639300" y="71272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50165</xdr:rowOff>
    </xdr:from>
    <xdr:to>
      <xdr:col>46</xdr:col>
      <xdr:colOff>38100</xdr:colOff>
      <xdr:row>41</xdr:row>
      <xdr:rowOff>151765</xdr:rowOff>
    </xdr:to>
    <xdr:sp macro="" textlink="">
      <xdr:nvSpPr>
        <xdr:cNvPr id="129" name="楕円 128"/>
        <xdr:cNvSpPr/>
      </xdr:nvSpPr>
      <xdr:spPr>
        <a:xfrm>
          <a:off x="8699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98425</xdr:rowOff>
    </xdr:from>
    <xdr:to>
      <xdr:col>50</xdr:col>
      <xdr:colOff>114300</xdr:colOff>
      <xdr:row>41</xdr:row>
      <xdr:rowOff>100965</xdr:rowOff>
    </xdr:to>
    <xdr:cxnSp macro="">
      <xdr:nvCxnSpPr>
        <xdr:cNvPr id="130" name="直線コネクタ 129"/>
        <xdr:cNvCxnSpPr/>
      </xdr:nvCxnSpPr>
      <xdr:spPr>
        <a:xfrm flipV="1">
          <a:off x="8750300" y="71278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107315</xdr:rowOff>
    </xdr:from>
    <xdr:ext cx="534670" cy="259080"/>
    <xdr:sp macro="" textlink="">
      <xdr:nvSpPr>
        <xdr:cNvPr id="13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109855</xdr:rowOff>
    </xdr:from>
    <xdr:ext cx="534035" cy="258445"/>
    <xdr:sp macro="" textlink="">
      <xdr:nvSpPr>
        <xdr:cNvPr id="132" name="n_2aveValue【道路】&#10;一人当たり延長"/>
        <xdr:cNvSpPr txBox="1"/>
      </xdr:nvSpPr>
      <xdr:spPr>
        <a:xfrm>
          <a:off x="8482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115570</xdr:rowOff>
    </xdr:from>
    <xdr:ext cx="534035" cy="259080"/>
    <xdr:sp macro="" textlink="">
      <xdr:nvSpPr>
        <xdr:cNvPr id="133" name="n_3aveValue【道路】&#10;一人当たり延長"/>
        <xdr:cNvSpPr txBox="1"/>
      </xdr:nvSpPr>
      <xdr:spPr>
        <a:xfrm>
          <a:off x="7593965" y="680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111125</xdr:rowOff>
    </xdr:from>
    <xdr:ext cx="534035" cy="258445"/>
    <xdr:sp macro="" textlink="">
      <xdr:nvSpPr>
        <xdr:cNvPr id="134" name="n_4aveValue【道路】&#10;一人当たり延長"/>
        <xdr:cNvSpPr txBox="1"/>
      </xdr:nvSpPr>
      <xdr:spPr>
        <a:xfrm>
          <a:off x="6704965" y="679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140335</xdr:rowOff>
    </xdr:from>
    <xdr:ext cx="534670" cy="259080"/>
    <xdr:sp macro="" textlink="">
      <xdr:nvSpPr>
        <xdr:cNvPr id="135" name="n_1mainValue【道路】&#10;一人当たり延長"/>
        <xdr:cNvSpPr txBox="1"/>
      </xdr:nvSpPr>
      <xdr:spPr>
        <a:xfrm>
          <a:off x="9359265" y="7169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143510</xdr:rowOff>
    </xdr:from>
    <xdr:ext cx="534035" cy="258445"/>
    <xdr:sp macro="" textlink="">
      <xdr:nvSpPr>
        <xdr:cNvPr id="136" name="n_2mainValue【道路】&#10;一人当たり延長"/>
        <xdr:cNvSpPr txBox="1"/>
      </xdr:nvSpPr>
      <xdr:spPr>
        <a:xfrm>
          <a:off x="8482965" y="7172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45" name="テキスト ボックス 14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47" name="テキスト ボックス 14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48" name="直線コネクタ 14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49" name="テキスト ボックス 148"/>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0" name="直線コネクタ 14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1" name="テキスト ボックス 15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2" name="直線コネクタ 15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53" name="テキスト ボックス 152"/>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4" name="直線コネクタ 15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5" name="テキスト ボックス 15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6" name="直線コネクタ 15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57" name="テキスト ボックス 156"/>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8" name="直線コネクタ 15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59" name="テキスト ボックス 158"/>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156845</xdr:rowOff>
    </xdr:from>
    <xdr:to>
      <xdr:col>24</xdr:col>
      <xdr:colOff>62865</xdr:colOff>
      <xdr:row>64</xdr:row>
      <xdr:rowOff>60325</xdr:rowOff>
    </xdr:to>
    <xdr:cxnSp macro="">
      <xdr:nvCxnSpPr>
        <xdr:cNvPr id="162" name="直線コネクタ 161"/>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64135</xdr:rowOff>
    </xdr:from>
    <xdr:ext cx="405130" cy="258445"/>
    <xdr:sp macro="" textlink="">
      <xdr:nvSpPr>
        <xdr:cNvPr id="163" name="【橋りょう・トンネル】&#10;有形固定資産減価償却率最小値テキスト"/>
        <xdr:cNvSpPr txBox="1"/>
      </xdr:nvSpPr>
      <xdr:spPr>
        <a:xfrm>
          <a:off x="4673600" y="11036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60325</xdr:rowOff>
    </xdr:from>
    <xdr:to>
      <xdr:col>24</xdr:col>
      <xdr:colOff>152400</xdr:colOff>
      <xdr:row>64</xdr:row>
      <xdr:rowOff>60325</xdr:rowOff>
    </xdr:to>
    <xdr:cxnSp macro="">
      <xdr:nvCxnSpPr>
        <xdr:cNvPr id="164" name="直線コネクタ 163"/>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103505</xdr:rowOff>
    </xdr:from>
    <xdr:ext cx="340360" cy="259080"/>
    <xdr:sp macro="" textlink="">
      <xdr:nvSpPr>
        <xdr:cNvPr id="165"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156845</xdr:rowOff>
    </xdr:from>
    <xdr:to>
      <xdr:col>24</xdr:col>
      <xdr:colOff>152400</xdr:colOff>
      <xdr:row>55</xdr:row>
      <xdr:rowOff>156845</xdr:rowOff>
    </xdr:to>
    <xdr:cxnSp macro="">
      <xdr:nvCxnSpPr>
        <xdr:cNvPr id="166" name="直線コネクタ 165"/>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154940</xdr:rowOff>
    </xdr:from>
    <xdr:ext cx="405130" cy="258445"/>
    <xdr:sp macro="" textlink="">
      <xdr:nvSpPr>
        <xdr:cNvPr id="167" name="【橋りょう・トンネル】&#10;有形固定資産減価償却率平均値テキスト"/>
        <xdr:cNvSpPr txBox="1"/>
      </xdr:nvSpPr>
      <xdr:spPr>
        <a:xfrm>
          <a:off x="4673600" y="10270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8" name="フローチャート: 判断 167"/>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123825</xdr:rowOff>
    </xdr:from>
    <xdr:to>
      <xdr:col>20</xdr:col>
      <xdr:colOff>38100</xdr:colOff>
      <xdr:row>61</xdr:row>
      <xdr:rowOff>53975</xdr:rowOff>
    </xdr:to>
    <xdr:sp macro="" textlink="">
      <xdr:nvSpPr>
        <xdr:cNvPr id="169" name="フローチャート: 判断 168"/>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70" name="フローチャート: 判断 169"/>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71" name="フローチャート: 判断 170"/>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2" name="フローチャート: 判断 171"/>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73" name="テキスト ボックス 17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74" name="テキスト ボックス 17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75" name="テキスト ボックス 17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76" name="テキスト ボックス 17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77" name="テキスト ボックス 17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78" name="楕円 177"/>
        <xdr:cNvSpPr/>
      </xdr:nvSpPr>
      <xdr:spPr>
        <a:xfrm>
          <a:off x="4584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74930</xdr:rowOff>
    </xdr:from>
    <xdr:ext cx="405130" cy="258445"/>
    <xdr:sp macro="" textlink="">
      <xdr:nvSpPr>
        <xdr:cNvPr id="179" name="【橋りょう・トンネル】&#10;有形固定資産減価償却率該当値テキスト"/>
        <xdr:cNvSpPr txBox="1"/>
      </xdr:nvSpPr>
      <xdr:spPr>
        <a:xfrm>
          <a:off x="4673600" y="10704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45720</xdr:rowOff>
    </xdr:from>
    <xdr:to>
      <xdr:col>20</xdr:col>
      <xdr:colOff>38100</xdr:colOff>
      <xdr:row>62</xdr:row>
      <xdr:rowOff>147320</xdr:rowOff>
    </xdr:to>
    <xdr:sp macro="" textlink="">
      <xdr:nvSpPr>
        <xdr:cNvPr id="180" name="楕円 179"/>
        <xdr:cNvSpPr/>
      </xdr:nvSpPr>
      <xdr:spPr>
        <a:xfrm>
          <a:off x="37465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96520</xdr:rowOff>
    </xdr:from>
    <xdr:to>
      <xdr:col>24</xdr:col>
      <xdr:colOff>63500</xdr:colOff>
      <xdr:row>62</xdr:row>
      <xdr:rowOff>146685</xdr:rowOff>
    </xdr:to>
    <xdr:cxnSp macro="">
      <xdr:nvCxnSpPr>
        <xdr:cNvPr id="181" name="直線コネクタ 180"/>
        <xdr:cNvCxnSpPr/>
      </xdr:nvCxnSpPr>
      <xdr:spPr>
        <a:xfrm>
          <a:off x="3797300" y="1072642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82" name="楕円 181"/>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96520</xdr:rowOff>
    </xdr:from>
    <xdr:to>
      <xdr:col>19</xdr:col>
      <xdr:colOff>177800</xdr:colOff>
      <xdr:row>62</xdr:row>
      <xdr:rowOff>114300</xdr:rowOff>
    </xdr:to>
    <xdr:cxnSp macro="">
      <xdr:nvCxnSpPr>
        <xdr:cNvPr id="183" name="直線コネクタ 182"/>
        <xdr:cNvCxnSpPr/>
      </xdr:nvCxnSpPr>
      <xdr:spPr>
        <a:xfrm flipV="1">
          <a:off x="2908300" y="107264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70485</xdr:rowOff>
    </xdr:from>
    <xdr:ext cx="405130" cy="259080"/>
    <xdr:sp macro="" textlink="">
      <xdr:nvSpPr>
        <xdr:cNvPr id="184"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59055</xdr:rowOff>
    </xdr:from>
    <xdr:ext cx="404495" cy="259080"/>
    <xdr:sp macro="" textlink="">
      <xdr:nvSpPr>
        <xdr:cNvPr id="185" name="n_2aveValue【橋りょう・トンネル】&#10;有形固定資産減価償却率"/>
        <xdr:cNvSpPr txBox="1"/>
      </xdr:nvSpPr>
      <xdr:spPr>
        <a:xfrm>
          <a:off x="2705735" y="10174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78740</xdr:rowOff>
    </xdr:from>
    <xdr:ext cx="404495" cy="259080"/>
    <xdr:sp macro="" textlink="">
      <xdr:nvSpPr>
        <xdr:cNvPr id="186" name="n_3aveValue【橋りょう・トンネル】&#10;有形固定資産減価償却率"/>
        <xdr:cNvSpPr txBox="1"/>
      </xdr:nvSpPr>
      <xdr:spPr>
        <a:xfrm>
          <a:off x="1816735" y="10194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55880</xdr:rowOff>
    </xdr:from>
    <xdr:ext cx="404495" cy="259080"/>
    <xdr:sp macro="" textlink="">
      <xdr:nvSpPr>
        <xdr:cNvPr id="187" name="n_4aveValue【橋りょう・トンネル】&#10;有形固定資産減価償却率"/>
        <xdr:cNvSpPr txBox="1"/>
      </xdr:nvSpPr>
      <xdr:spPr>
        <a:xfrm>
          <a:off x="927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138430</xdr:rowOff>
    </xdr:from>
    <xdr:ext cx="405130" cy="259080"/>
    <xdr:sp macro="" textlink="">
      <xdr:nvSpPr>
        <xdr:cNvPr id="188" name="n_1mainValue【橋りょう・トンネル】&#10;有形固定資産減価償却率"/>
        <xdr:cNvSpPr txBox="1"/>
      </xdr:nvSpPr>
      <xdr:spPr>
        <a:xfrm>
          <a:off x="3582035" y="1076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156210</xdr:rowOff>
    </xdr:from>
    <xdr:ext cx="404495" cy="258445"/>
    <xdr:sp macro="" textlink="">
      <xdr:nvSpPr>
        <xdr:cNvPr id="189" name="n_2mainValue【橋りょう・トンネル】&#10;有形固定資産減価償却率"/>
        <xdr:cNvSpPr txBox="1"/>
      </xdr:nvSpPr>
      <xdr:spPr>
        <a:xfrm>
          <a:off x="2705735" y="10786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198" name="テキスト ボックス 197"/>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01" name="テキスト ボックス 200"/>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5165" cy="258445"/>
    <xdr:sp macro="" textlink="">
      <xdr:nvSpPr>
        <xdr:cNvPr id="203" name="テキスト ボックス 202"/>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5165" cy="258445"/>
    <xdr:sp macro="" textlink="">
      <xdr:nvSpPr>
        <xdr:cNvPr id="205" name="テキスト ボックス 204"/>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5165" cy="258445"/>
    <xdr:sp macro="" textlink="">
      <xdr:nvSpPr>
        <xdr:cNvPr id="207" name="テキスト ボックス 206"/>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09" name="テキスト ボックス 208"/>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103505</xdr:rowOff>
    </xdr:from>
    <xdr:to>
      <xdr:col>54</xdr:col>
      <xdr:colOff>189865</xdr:colOff>
      <xdr:row>63</xdr:row>
      <xdr:rowOff>170180</xdr:rowOff>
    </xdr:to>
    <xdr:cxnSp macro="">
      <xdr:nvCxnSpPr>
        <xdr:cNvPr id="211" name="直線コネクタ 210"/>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12"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13" name="直線コネクタ 212"/>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50165</xdr:rowOff>
    </xdr:from>
    <xdr:ext cx="690245" cy="259080"/>
    <xdr:sp macro="" textlink="">
      <xdr:nvSpPr>
        <xdr:cNvPr id="214"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103505</xdr:rowOff>
    </xdr:from>
    <xdr:to>
      <xdr:col>55</xdr:col>
      <xdr:colOff>88900</xdr:colOff>
      <xdr:row>55</xdr:row>
      <xdr:rowOff>103505</xdr:rowOff>
    </xdr:to>
    <xdr:cxnSp macro="">
      <xdr:nvCxnSpPr>
        <xdr:cNvPr id="215" name="直線コネクタ 214"/>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41275</xdr:rowOff>
    </xdr:from>
    <xdr:ext cx="690245" cy="258445"/>
    <xdr:sp macro="" textlink="">
      <xdr:nvSpPr>
        <xdr:cNvPr id="216" name="【橋りょう・トンネル】&#10;一人当たり有形固定資産（償却資産）額平均値テキスト"/>
        <xdr:cNvSpPr txBox="1"/>
      </xdr:nvSpPr>
      <xdr:spPr>
        <a:xfrm>
          <a:off x="10515600" y="10499725"/>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18415</xdr:rowOff>
    </xdr:from>
    <xdr:to>
      <xdr:col>55</xdr:col>
      <xdr:colOff>50800</xdr:colOff>
      <xdr:row>62</xdr:row>
      <xdr:rowOff>120650</xdr:rowOff>
    </xdr:to>
    <xdr:sp macro="" textlink="">
      <xdr:nvSpPr>
        <xdr:cNvPr id="217" name="フローチャート: 判断 216"/>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29845</xdr:rowOff>
    </xdr:from>
    <xdr:to>
      <xdr:col>50</xdr:col>
      <xdr:colOff>165100</xdr:colOff>
      <xdr:row>62</xdr:row>
      <xdr:rowOff>132080</xdr:rowOff>
    </xdr:to>
    <xdr:sp macro="" textlink="">
      <xdr:nvSpPr>
        <xdr:cNvPr id="218" name="フローチャート: 判断 217"/>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19" name="フローチャート: 判断 218"/>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xdr:rowOff>
    </xdr:from>
    <xdr:to>
      <xdr:col>41</xdr:col>
      <xdr:colOff>101600</xdr:colOff>
      <xdr:row>62</xdr:row>
      <xdr:rowOff>107315</xdr:rowOff>
    </xdr:to>
    <xdr:sp macro="" textlink="">
      <xdr:nvSpPr>
        <xdr:cNvPr id="220" name="フローチャート: 判断 219"/>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48895</xdr:rowOff>
    </xdr:from>
    <xdr:to>
      <xdr:col>36</xdr:col>
      <xdr:colOff>165100</xdr:colOff>
      <xdr:row>62</xdr:row>
      <xdr:rowOff>150495</xdr:rowOff>
    </xdr:to>
    <xdr:sp macro="" textlink="">
      <xdr:nvSpPr>
        <xdr:cNvPr id="221" name="フローチャート: 判断 220"/>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22" name="テキスト ボックス 22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23" name="テキスト ボックス 22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24" name="テキスト ボックス 22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25" name="テキスト ボックス 22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26" name="テキスト ボックス 22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110490</xdr:rowOff>
    </xdr:from>
    <xdr:to>
      <xdr:col>55</xdr:col>
      <xdr:colOff>50800</xdr:colOff>
      <xdr:row>63</xdr:row>
      <xdr:rowOff>40640</xdr:rowOff>
    </xdr:to>
    <xdr:sp macro="" textlink="">
      <xdr:nvSpPr>
        <xdr:cNvPr id="227" name="楕円 226"/>
        <xdr:cNvSpPr/>
      </xdr:nvSpPr>
      <xdr:spPr>
        <a:xfrm>
          <a:off x="104267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88900</xdr:rowOff>
    </xdr:from>
    <xdr:ext cx="598805" cy="258445"/>
    <xdr:sp macro="" textlink="">
      <xdr:nvSpPr>
        <xdr:cNvPr id="228" name="【橋りょう・トンネル】&#10;一人当たり有形固定資産（償却資産）額該当値テキスト"/>
        <xdr:cNvSpPr txBox="1"/>
      </xdr:nvSpPr>
      <xdr:spPr>
        <a:xfrm>
          <a:off x="10515600" y="10718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795,080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229" name="楕円 228"/>
        <xdr:cNvSpPr/>
      </xdr:nvSpPr>
      <xdr:spPr>
        <a:xfrm>
          <a:off x="958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158115</xdr:rowOff>
    </xdr:from>
    <xdr:to>
      <xdr:col>55</xdr:col>
      <xdr:colOff>0</xdr:colOff>
      <xdr:row>62</xdr:row>
      <xdr:rowOff>161290</xdr:rowOff>
    </xdr:to>
    <xdr:cxnSp macro="">
      <xdr:nvCxnSpPr>
        <xdr:cNvPr id="230" name="直線コネクタ 229"/>
        <xdr:cNvCxnSpPr/>
      </xdr:nvCxnSpPr>
      <xdr:spPr>
        <a:xfrm>
          <a:off x="9639300" y="107880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116840</xdr:rowOff>
    </xdr:from>
    <xdr:to>
      <xdr:col>46</xdr:col>
      <xdr:colOff>38100</xdr:colOff>
      <xdr:row>63</xdr:row>
      <xdr:rowOff>46990</xdr:rowOff>
    </xdr:to>
    <xdr:sp macro="" textlink="">
      <xdr:nvSpPr>
        <xdr:cNvPr id="231" name="楕円 230"/>
        <xdr:cNvSpPr/>
      </xdr:nvSpPr>
      <xdr:spPr>
        <a:xfrm>
          <a:off x="869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167640</xdr:rowOff>
    </xdr:to>
    <xdr:cxnSp macro="">
      <xdr:nvCxnSpPr>
        <xdr:cNvPr id="232" name="直線コネクタ 231"/>
        <xdr:cNvCxnSpPr/>
      </xdr:nvCxnSpPr>
      <xdr:spPr>
        <a:xfrm flipV="1">
          <a:off x="8750300" y="107880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60</xdr:row>
      <xdr:rowOff>147955</xdr:rowOff>
    </xdr:from>
    <xdr:ext cx="690245" cy="258445"/>
    <xdr:sp macro="" textlink="">
      <xdr:nvSpPr>
        <xdr:cNvPr id="233" name="n_1aveValue【橋りょう・トンネル】&#10;一人当たり有形固定資産（償却資産）額"/>
        <xdr:cNvSpPr txBox="1"/>
      </xdr:nvSpPr>
      <xdr:spPr>
        <a:xfrm>
          <a:off x="9281795" y="104349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60</xdr:row>
      <xdr:rowOff>156210</xdr:rowOff>
    </xdr:from>
    <xdr:ext cx="689610" cy="258445"/>
    <xdr:sp macro="" textlink="">
      <xdr:nvSpPr>
        <xdr:cNvPr id="234" name="n_2aveValue【橋りょう・トンネル】&#10;一人当たり有形固定資産（償却資産）額"/>
        <xdr:cNvSpPr txBox="1"/>
      </xdr:nvSpPr>
      <xdr:spPr>
        <a:xfrm>
          <a:off x="8405495" y="104432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60</xdr:row>
      <xdr:rowOff>123825</xdr:rowOff>
    </xdr:from>
    <xdr:ext cx="689610" cy="258445"/>
    <xdr:sp macro="" textlink="">
      <xdr:nvSpPr>
        <xdr:cNvPr id="235" name="n_3aveValue【橋りょう・トンネル】&#10;一人当たり有形固定資産（償却資産）額"/>
        <xdr:cNvSpPr txBox="1"/>
      </xdr:nvSpPr>
      <xdr:spPr>
        <a:xfrm>
          <a:off x="7516495" y="1041082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60</xdr:row>
      <xdr:rowOff>167005</xdr:rowOff>
    </xdr:from>
    <xdr:ext cx="689610" cy="258445"/>
    <xdr:sp macro="" textlink="">
      <xdr:nvSpPr>
        <xdr:cNvPr id="236" name="n_4aveValue【橋りょう・トンネル】&#10;一人当たり有形固定資産（償却資産）額"/>
        <xdr:cNvSpPr txBox="1"/>
      </xdr:nvSpPr>
      <xdr:spPr>
        <a:xfrm>
          <a:off x="6627495" y="104540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29210</xdr:rowOff>
    </xdr:from>
    <xdr:ext cx="598170" cy="258445"/>
    <xdr:sp macro="" textlink="">
      <xdr:nvSpPr>
        <xdr:cNvPr id="237" name="n_1mainValue【橋りょう・トンネル】&#10;一人当たり有形固定資産（償却資産）額"/>
        <xdr:cNvSpPr txBox="1"/>
      </xdr:nvSpPr>
      <xdr:spPr>
        <a:xfrm>
          <a:off x="9326880" y="10830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809,005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38100</xdr:rowOff>
    </xdr:from>
    <xdr:ext cx="598170" cy="259080"/>
    <xdr:sp macro="" textlink="">
      <xdr:nvSpPr>
        <xdr:cNvPr id="238" name="n_2mainValue【橋りょう・トンネル】&#10;一人当たり有形固定資産（償却資産）額"/>
        <xdr:cNvSpPr txBox="1"/>
      </xdr:nvSpPr>
      <xdr:spPr>
        <a:xfrm>
          <a:off x="8450580" y="10839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765,831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47" name="テキスト ボックス 246"/>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49" name="テキスト ボックス 248"/>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50" name="直線コネクタ 249"/>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51" name="テキスト ボックス 250"/>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52" name="直線コネクタ 251"/>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53" name="テキスト ボックス 252"/>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54" name="直線コネクタ 253"/>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55" name="テキスト ボックス 254"/>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56" name="直線コネクタ 255"/>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57" name="テキスト ボックス 256"/>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58" name="直線コネクタ 257"/>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59" name="テキスト ボックス 258"/>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60" name="直線コネクタ 259"/>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61" name="テキスト ボックス 260"/>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150495</xdr:rowOff>
    </xdr:to>
    <xdr:cxnSp macro="">
      <xdr:nvCxnSpPr>
        <xdr:cNvPr id="264" name="直線コネクタ 263"/>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154940</xdr:rowOff>
    </xdr:from>
    <xdr:ext cx="405130" cy="258445"/>
    <xdr:sp macro="" textlink="">
      <xdr:nvSpPr>
        <xdr:cNvPr id="265" name="【公営住宅】&#10;有形固定資産減価償却率最小値テキスト"/>
        <xdr:cNvSpPr txBox="1"/>
      </xdr:nvSpPr>
      <xdr:spPr>
        <a:xfrm>
          <a:off x="4673600" y="14899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150495</xdr:rowOff>
    </xdr:from>
    <xdr:to>
      <xdr:col>24</xdr:col>
      <xdr:colOff>152400</xdr:colOff>
      <xdr:row>86</xdr:row>
      <xdr:rowOff>150495</xdr:rowOff>
    </xdr:to>
    <xdr:cxnSp macro="">
      <xdr:nvCxnSpPr>
        <xdr:cNvPr id="266" name="直線コネクタ 265"/>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340360" cy="259080"/>
    <xdr:sp macro="" textlink="">
      <xdr:nvSpPr>
        <xdr:cNvPr id="267"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68" name="直線コネクタ 267"/>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140335</xdr:rowOff>
    </xdr:from>
    <xdr:ext cx="405130" cy="259080"/>
    <xdr:sp macro="" textlink="">
      <xdr:nvSpPr>
        <xdr:cNvPr id="269" name="【公営住宅】&#10;有形固定資産減価償却率平均値テキスト"/>
        <xdr:cNvSpPr txBox="1"/>
      </xdr:nvSpPr>
      <xdr:spPr>
        <a:xfrm>
          <a:off x="4673600" y="14199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161925</xdr:rowOff>
    </xdr:from>
    <xdr:to>
      <xdr:col>24</xdr:col>
      <xdr:colOff>114300</xdr:colOff>
      <xdr:row>83</xdr:row>
      <xdr:rowOff>92075</xdr:rowOff>
    </xdr:to>
    <xdr:sp macro="" textlink="">
      <xdr:nvSpPr>
        <xdr:cNvPr id="270" name="フローチャート: 判断 269"/>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153670</xdr:rowOff>
    </xdr:from>
    <xdr:to>
      <xdr:col>20</xdr:col>
      <xdr:colOff>38100</xdr:colOff>
      <xdr:row>83</xdr:row>
      <xdr:rowOff>83820</xdr:rowOff>
    </xdr:to>
    <xdr:sp macro="" textlink="">
      <xdr:nvSpPr>
        <xdr:cNvPr id="271" name="フローチャート: 判断 270"/>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153670</xdr:rowOff>
    </xdr:from>
    <xdr:to>
      <xdr:col>15</xdr:col>
      <xdr:colOff>101600</xdr:colOff>
      <xdr:row>83</xdr:row>
      <xdr:rowOff>83820</xdr:rowOff>
    </xdr:to>
    <xdr:sp macro="" textlink="">
      <xdr:nvSpPr>
        <xdr:cNvPr id="272" name="フローチャート: 判断 271"/>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129540</xdr:rowOff>
    </xdr:from>
    <xdr:to>
      <xdr:col>10</xdr:col>
      <xdr:colOff>165100</xdr:colOff>
      <xdr:row>83</xdr:row>
      <xdr:rowOff>59690</xdr:rowOff>
    </xdr:to>
    <xdr:sp macro="" textlink="">
      <xdr:nvSpPr>
        <xdr:cNvPr id="273" name="フローチャート: 判断 272"/>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139065</xdr:rowOff>
    </xdr:from>
    <xdr:to>
      <xdr:col>6</xdr:col>
      <xdr:colOff>38100</xdr:colOff>
      <xdr:row>83</xdr:row>
      <xdr:rowOff>69215</xdr:rowOff>
    </xdr:to>
    <xdr:sp macro="" textlink="">
      <xdr:nvSpPr>
        <xdr:cNvPr id="274" name="フローチャート: 判断 273"/>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5" name="テキスト ボックス 27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6" name="テキスト ボックス 27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7" name="テキスト ボックス 27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8" name="テキスト ボックス 27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9" name="テキスト ボックス 27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114935</xdr:rowOff>
    </xdr:from>
    <xdr:to>
      <xdr:col>24</xdr:col>
      <xdr:colOff>114300</xdr:colOff>
      <xdr:row>83</xdr:row>
      <xdr:rowOff>45085</xdr:rowOff>
    </xdr:to>
    <xdr:sp macro="" textlink="">
      <xdr:nvSpPr>
        <xdr:cNvPr id="280" name="楕円 279"/>
        <xdr:cNvSpPr/>
      </xdr:nvSpPr>
      <xdr:spPr>
        <a:xfrm>
          <a:off x="45847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137795</xdr:rowOff>
    </xdr:from>
    <xdr:ext cx="405130" cy="259080"/>
    <xdr:sp macro="" textlink="">
      <xdr:nvSpPr>
        <xdr:cNvPr id="281" name="【公営住宅】&#10;有形固定資産減価償却率該当値テキスト"/>
        <xdr:cNvSpPr txBox="1"/>
      </xdr:nvSpPr>
      <xdr:spPr>
        <a:xfrm>
          <a:off x="4673600" y="14025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70485</xdr:rowOff>
    </xdr:from>
    <xdr:to>
      <xdr:col>20</xdr:col>
      <xdr:colOff>38100</xdr:colOff>
      <xdr:row>83</xdr:row>
      <xdr:rowOff>635</xdr:rowOff>
    </xdr:to>
    <xdr:sp macro="" textlink="">
      <xdr:nvSpPr>
        <xdr:cNvPr id="282" name="楕円 281"/>
        <xdr:cNvSpPr/>
      </xdr:nvSpPr>
      <xdr:spPr>
        <a:xfrm>
          <a:off x="37465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121285</xdr:rowOff>
    </xdr:from>
    <xdr:to>
      <xdr:col>24</xdr:col>
      <xdr:colOff>63500</xdr:colOff>
      <xdr:row>82</xdr:row>
      <xdr:rowOff>166370</xdr:rowOff>
    </xdr:to>
    <xdr:cxnSp macro="">
      <xdr:nvCxnSpPr>
        <xdr:cNvPr id="283" name="直線コネクタ 282"/>
        <xdr:cNvCxnSpPr/>
      </xdr:nvCxnSpPr>
      <xdr:spPr>
        <a:xfrm>
          <a:off x="3797300" y="1418018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楕円 283"/>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121285</xdr:rowOff>
    </xdr:from>
    <xdr:to>
      <xdr:col>19</xdr:col>
      <xdr:colOff>177800</xdr:colOff>
      <xdr:row>82</xdr:row>
      <xdr:rowOff>154940</xdr:rowOff>
    </xdr:to>
    <xdr:cxnSp macro="">
      <xdr:nvCxnSpPr>
        <xdr:cNvPr id="285" name="直線コネクタ 284"/>
        <xdr:cNvCxnSpPr/>
      </xdr:nvCxnSpPr>
      <xdr:spPr>
        <a:xfrm flipV="1">
          <a:off x="2908300" y="141801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74930</xdr:rowOff>
    </xdr:from>
    <xdr:ext cx="405130" cy="258445"/>
    <xdr:sp macro="" textlink="">
      <xdr:nvSpPr>
        <xdr:cNvPr id="286" name="n_1aveValue【公営住宅】&#10;有形固定資産減価償却率"/>
        <xdr:cNvSpPr txBox="1"/>
      </xdr:nvSpPr>
      <xdr:spPr>
        <a:xfrm>
          <a:off x="3582035" y="14305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74930</xdr:rowOff>
    </xdr:from>
    <xdr:ext cx="404495" cy="258445"/>
    <xdr:sp macro="" textlink="">
      <xdr:nvSpPr>
        <xdr:cNvPr id="287" name="n_2aveValue【公営住宅】&#10;有形固定資産減価償却率"/>
        <xdr:cNvSpPr txBox="1"/>
      </xdr:nvSpPr>
      <xdr:spPr>
        <a:xfrm>
          <a:off x="2705735" y="14305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76200</xdr:rowOff>
    </xdr:from>
    <xdr:ext cx="404495" cy="258445"/>
    <xdr:sp macro="" textlink="">
      <xdr:nvSpPr>
        <xdr:cNvPr id="288" name="n_3aveValue【公営住宅】&#10;有形固定資産減価償却率"/>
        <xdr:cNvSpPr txBox="1"/>
      </xdr:nvSpPr>
      <xdr:spPr>
        <a:xfrm>
          <a:off x="1816735" y="13963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86360</xdr:rowOff>
    </xdr:from>
    <xdr:ext cx="404495" cy="258445"/>
    <xdr:sp macro="" textlink="">
      <xdr:nvSpPr>
        <xdr:cNvPr id="289" name="n_4aveValue【公営住宅】&#10;有形固定資産減価償却率"/>
        <xdr:cNvSpPr txBox="1"/>
      </xdr:nvSpPr>
      <xdr:spPr>
        <a:xfrm>
          <a:off x="927735" y="13973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17780</xdr:rowOff>
    </xdr:from>
    <xdr:ext cx="405130" cy="258445"/>
    <xdr:sp macro="" textlink="">
      <xdr:nvSpPr>
        <xdr:cNvPr id="290" name="n_1mainValue【公営住宅】&#10;有形固定資産減価償却率"/>
        <xdr:cNvSpPr txBox="1"/>
      </xdr:nvSpPr>
      <xdr:spPr>
        <a:xfrm>
          <a:off x="3582035" y="13905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50165</xdr:rowOff>
    </xdr:from>
    <xdr:ext cx="404495" cy="259080"/>
    <xdr:sp macro="" textlink="">
      <xdr:nvSpPr>
        <xdr:cNvPr id="291" name="n_2mainValue【公営住宅】&#10;有形固定資産減価償却率"/>
        <xdr:cNvSpPr txBox="1"/>
      </xdr:nvSpPr>
      <xdr:spPr>
        <a:xfrm>
          <a:off x="2705735" y="13937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00" name="テキスト ボックス 29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02" name="直線コネクタ 30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03" name="テキスト ボックス 30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04" name="直線コネクタ 30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05" name="テキスト ボックス 30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06" name="直線コネクタ 30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07" name="テキスト ボックス 30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08" name="直線コネクタ 30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09" name="テキスト ボックス 30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0" name="直線コネクタ 30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11" name="テキスト ボックス 31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12" name="直線コネクタ 31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13" name="テキスト ボックス 31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15" name="テキスト ボックス 31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150495</xdr:rowOff>
    </xdr:to>
    <xdr:cxnSp macro="">
      <xdr:nvCxnSpPr>
        <xdr:cNvPr id="317" name="直線コネクタ 31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154940</xdr:rowOff>
    </xdr:from>
    <xdr:ext cx="469900" cy="258445"/>
    <xdr:sp macro="" textlink="">
      <xdr:nvSpPr>
        <xdr:cNvPr id="318" name="【公営住宅】&#10;一人当たり面積最小値テキスト"/>
        <xdr:cNvSpPr txBox="1"/>
      </xdr:nvSpPr>
      <xdr:spPr>
        <a:xfrm>
          <a:off x="10515600" y="14899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150495</xdr:rowOff>
    </xdr:from>
    <xdr:to>
      <xdr:col>55</xdr:col>
      <xdr:colOff>88900</xdr:colOff>
      <xdr:row>86</xdr:row>
      <xdr:rowOff>150495</xdr:rowOff>
    </xdr:to>
    <xdr:cxnSp macro="">
      <xdr:nvCxnSpPr>
        <xdr:cNvPr id="319" name="直線コネクタ 31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534670" cy="259080"/>
    <xdr:sp macro="" textlink="">
      <xdr:nvSpPr>
        <xdr:cNvPr id="32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21" name="直線コネクタ 32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99060</xdr:rowOff>
    </xdr:from>
    <xdr:ext cx="469900" cy="258445"/>
    <xdr:sp macro="" textlink="">
      <xdr:nvSpPr>
        <xdr:cNvPr id="322" name="【公営住宅】&#10;一人当たり面積平均値テキスト"/>
        <xdr:cNvSpPr txBox="1"/>
      </xdr:nvSpPr>
      <xdr:spPr>
        <a:xfrm>
          <a:off x="10515600" y="143294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23" name="フローチャート: 判断 32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24" name="フローチャート: 判断 32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39370</xdr:rowOff>
    </xdr:to>
    <xdr:sp macro="" textlink="">
      <xdr:nvSpPr>
        <xdr:cNvPr id="325" name="フローチャート: 判断 32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112395</xdr:rowOff>
    </xdr:from>
    <xdr:to>
      <xdr:col>41</xdr:col>
      <xdr:colOff>101600</xdr:colOff>
      <xdr:row>84</xdr:row>
      <xdr:rowOff>42545</xdr:rowOff>
    </xdr:to>
    <xdr:sp macro="" textlink="">
      <xdr:nvSpPr>
        <xdr:cNvPr id="326" name="フローチャート: 判断 32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140335</xdr:rowOff>
    </xdr:from>
    <xdr:to>
      <xdr:col>36</xdr:col>
      <xdr:colOff>165100</xdr:colOff>
      <xdr:row>84</xdr:row>
      <xdr:rowOff>70485</xdr:rowOff>
    </xdr:to>
    <xdr:sp macro="" textlink="">
      <xdr:nvSpPr>
        <xdr:cNvPr id="327" name="フローチャート: 判断 32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8" name="テキスト ボックス 32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9" name="テキスト ボックス 32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0" name="テキスト ボックス 32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1" name="テキスト ボックス 33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2" name="テキスト ボックス 33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112395</xdr:rowOff>
    </xdr:from>
    <xdr:to>
      <xdr:col>55</xdr:col>
      <xdr:colOff>50800</xdr:colOff>
      <xdr:row>84</xdr:row>
      <xdr:rowOff>42545</xdr:rowOff>
    </xdr:to>
    <xdr:sp macro="" textlink="">
      <xdr:nvSpPr>
        <xdr:cNvPr id="333" name="楕円 332"/>
        <xdr:cNvSpPr/>
      </xdr:nvSpPr>
      <xdr:spPr>
        <a:xfrm>
          <a:off x="10426700" y="143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135255</xdr:rowOff>
    </xdr:from>
    <xdr:ext cx="469900" cy="258445"/>
    <xdr:sp macro="" textlink="">
      <xdr:nvSpPr>
        <xdr:cNvPr id="334" name="【公営住宅】&#10;一人当たり面積該当値テキスト"/>
        <xdr:cNvSpPr txBox="1"/>
      </xdr:nvSpPr>
      <xdr:spPr>
        <a:xfrm>
          <a:off x="10515600" y="14194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118745</xdr:rowOff>
    </xdr:from>
    <xdr:to>
      <xdr:col>50</xdr:col>
      <xdr:colOff>165100</xdr:colOff>
      <xdr:row>84</xdr:row>
      <xdr:rowOff>48895</xdr:rowOff>
    </xdr:to>
    <xdr:sp macro="" textlink="">
      <xdr:nvSpPr>
        <xdr:cNvPr id="335" name="楕円 334"/>
        <xdr:cNvSpPr/>
      </xdr:nvSpPr>
      <xdr:spPr>
        <a:xfrm>
          <a:off x="958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163195</xdr:rowOff>
    </xdr:from>
    <xdr:to>
      <xdr:col>55</xdr:col>
      <xdr:colOff>0</xdr:colOff>
      <xdr:row>83</xdr:row>
      <xdr:rowOff>169545</xdr:rowOff>
    </xdr:to>
    <xdr:cxnSp macro="">
      <xdr:nvCxnSpPr>
        <xdr:cNvPr id="336" name="直線コネクタ 335"/>
        <xdr:cNvCxnSpPr/>
      </xdr:nvCxnSpPr>
      <xdr:spPr>
        <a:xfrm flipV="1">
          <a:off x="9639300" y="143935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151765</xdr:rowOff>
    </xdr:from>
    <xdr:to>
      <xdr:col>46</xdr:col>
      <xdr:colOff>38100</xdr:colOff>
      <xdr:row>84</xdr:row>
      <xdr:rowOff>81915</xdr:rowOff>
    </xdr:to>
    <xdr:sp macro="" textlink="">
      <xdr:nvSpPr>
        <xdr:cNvPr id="337" name="楕円 336"/>
        <xdr:cNvSpPr/>
      </xdr:nvSpPr>
      <xdr:spPr>
        <a:xfrm>
          <a:off x="86995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169545</xdr:rowOff>
    </xdr:from>
    <xdr:to>
      <xdr:col>50</xdr:col>
      <xdr:colOff>114300</xdr:colOff>
      <xdr:row>84</xdr:row>
      <xdr:rowOff>31115</xdr:rowOff>
    </xdr:to>
    <xdr:cxnSp macro="">
      <xdr:nvCxnSpPr>
        <xdr:cNvPr id="338" name="直線コネクタ 337"/>
        <xdr:cNvCxnSpPr/>
      </xdr:nvCxnSpPr>
      <xdr:spPr>
        <a:xfrm flipV="1">
          <a:off x="8750300" y="143998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57785</xdr:rowOff>
    </xdr:from>
    <xdr:ext cx="469900" cy="259080"/>
    <xdr:sp macro="" textlink="">
      <xdr:nvSpPr>
        <xdr:cNvPr id="339" name="n_1aveValue【公営住宅】&#10;一人当たり面積"/>
        <xdr:cNvSpPr txBox="1"/>
      </xdr:nvSpPr>
      <xdr:spPr>
        <a:xfrm>
          <a:off x="939165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55880</xdr:rowOff>
    </xdr:from>
    <xdr:ext cx="469265" cy="259080"/>
    <xdr:sp macro="" textlink="">
      <xdr:nvSpPr>
        <xdr:cNvPr id="340" name="n_2aveValue【公営住宅】&#10;一人当たり面積"/>
        <xdr:cNvSpPr txBox="1"/>
      </xdr:nvSpPr>
      <xdr:spPr>
        <a:xfrm>
          <a:off x="8515350" y="14114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59690</xdr:rowOff>
    </xdr:from>
    <xdr:ext cx="469265" cy="259080"/>
    <xdr:sp macro="" textlink="">
      <xdr:nvSpPr>
        <xdr:cNvPr id="341" name="n_3aveValue【公営住宅】&#10;一人当たり面積"/>
        <xdr:cNvSpPr txBox="1"/>
      </xdr:nvSpPr>
      <xdr:spPr>
        <a:xfrm>
          <a:off x="7626350" y="1411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86995</xdr:rowOff>
    </xdr:from>
    <xdr:ext cx="469265" cy="258445"/>
    <xdr:sp macro="" textlink="">
      <xdr:nvSpPr>
        <xdr:cNvPr id="342" name="n_4aveValue【公営住宅】&#10;一人当たり面積"/>
        <xdr:cNvSpPr txBox="1"/>
      </xdr:nvSpPr>
      <xdr:spPr>
        <a:xfrm>
          <a:off x="6737350" y="14145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65405</xdr:rowOff>
    </xdr:from>
    <xdr:ext cx="469900" cy="258445"/>
    <xdr:sp macro="" textlink="">
      <xdr:nvSpPr>
        <xdr:cNvPr id="343" name="n_1mainValue【公営住宅】&#10;一人当たり面積"/>
        <xdr:cNvSpPr txBox="1"/>
      </xdr:nvSpPr>
      <xdr:spPr>
        <a:xfrm>
          <a:off x="9391650" y="14124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73025</xdr:rowOff>
    </xdr:from>
    <xdr:ext cx="469265" cy="259080"/>
    <xdr:sp macro="" textlink="">
      <xdr:nvSpPr>
        <xdr:cNvPr id="344" name="n_2mainValue【公営住宅】&#10;一人当たり面積"/>
        <xdr:cNvSpPr txBox="1"/>
      </xdr:nvSpPr>
      <xdr:spPr>
        <a:xfrm>
          <a:off x="8515350" y="14474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69" name="テキスト ボックス 36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371" name="テキスト ボックス 37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72" name="直線コネクタ 37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373" name="テキスト ボックス 372"/>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74" name="直線コネクタ 37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75" name="テキスト ボックス 37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76" name="直線コネクタ 37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377" name="テキスト ボックス 376"/>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78" name="直線コネクタ 37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79" name="テキスト ボックス 37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80" name="直線コネクタ 37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81" name="テキスト ボックス 38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82" name="直線コネクタ 38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383" name="テキスト ボックス 382"/>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386" name="直線コネクタ 385"/>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38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388" name="直線コネクタ 38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389"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90" name="直線コネクタ 389"/>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126365</xdr:rowOff>
    </xdr:from>
    <xdr:ext cx="405130" cy="259080"/>
    <xdr:sp macro="" textlink="">
      <xdr:nvSpPr>
        <xdr:cNvPr id="391" name="【認定こども園・幼稚園・保育所】&#10;有形固定資産減価償却率平均値テキスト"/>
        <xdr:cNvSpPr txBox="1"/>
      </xdr:nvSpPr>
      <xdr:spPr>
        <a:xfrm>
          <a:off x="16357600" y="647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392" name="フローチャート: 判断 391"/>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121920</xdr:rowOff>
    </xdr:from>
    <xdr:to>
      <xdr:col>81</xdr:col>
      <xdr:colOff>101600</xdr:colOff>
      <xdr:row>38</xdr:row>
      <xdr:rowOff>52070</xdr:rowOff>
    </xdr:to>
    <xdr:sp macro="" textlink="">
      <xdr:nvSpPr>
        <xdr:cNvPr id="393" name="フローチャート: 判断 392"/>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100330</xdr:rowOff>
    </xdr:from>
    <xdr:to>
      <xdr:col>76</xdr:col>
      <xdr:colOff>165100</xdr:colOff>
      <xdr:row>38</xdr:row>
      <xdr:rowOff>30480</xdr:rowOff>
    </xdr:to>
    <xdr:sp macro="" textlink="">
      <xdr:nvSpPr>
        <xdr:cNvPr id="394" name="フローチャート: 判断 393"/>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395" name="フローチャート: 判断 394"/>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396" name="フローチャート: 判断 395"/>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97" name="テキスト ボックス 39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98" name="テキスト ボックス 39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99" name="テキスト ボックス 39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0" name="テキスト ボックス 39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01" name="テキスト ボックス 40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02" name="楕円 401"/>
        <xdr:cNvSpPr/>
      </xdr:nvSpPr>
      <xdr:spPr>
        <a:xfrm>
          <a:off x="16268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168910</xdr:rowOff>
    </xdr:from>
    <xdr:ext cx="405130" cy="258445"/>
    <xdr:sp macro="" textlink="">
      <xdr:nvSpPr>
        <xdr:cNvPr id="403" name="【認定こども園・幼稚園・保育所】&#10;有形固定資産減価償却率該当値テキスト"/>
        <xdr:cNvSpPr txBox="1"/>
      </xdr:nvSpPr>
      <xdr:spPr>
        <a:xfrm>
          <a:off x="16357600" y="6169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114935</xdr:rowOff>
    </xdr:from>
    <xdr:to>
      <xdr:col>81</xdr:col>
      <xdr:colOff>101600</xdr:colOff>
      <xdr:row>39</xdr:row>
      <xdr:rowOff>45085</xdr:rowOff>
    </xdr:to>
    <xdr:sp macro="" textlink="">
      <xdr:nvSpPr>
        <xdr:cNvPr id="404" name="楕円 403"/>
        <xdr:cNvSpPr/>
      </xdr:nvSpPr>
      <xdr:spPr>
        <a:xfrm>
          <a:off x="15430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25400</xdr:rowOff>
    </xdr:from>
    <xdr:to>
      <xdr:col>85</xdr:col>
      <xdr:colOff>127000</xdr:colOff>
      <xdr:row>38</xdr:row>
      <xdr:rowOff>166370</xdr:rowOff>
    </xdr:to>
    <xdr:cxnSp macro="">
      <xdr:nvCxnSpPr>
        <xdr:cNvPr id="405" name="直線コネクタ 404"/>
        <xdr:cNvCxnSpPr/>
      </xdr:nvCxnSpPr>
      <xdr:spPr>
        <a:xfrm flipV="1">
          <a:off x="15481300" y="6369050"/>
          <a:ext cx="8382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06" name="楕円 405"/>
        <xdr:cNvSpPr/>
      </xdr:nvSpPr>
      <xdr:spPr>
        <a:xfrm>
          <a:off x="14541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63500</xdr:rowOff>
    </xdr:from>
    <xdr:to>
      <xdr:col>81</xdr:col>
      <xdr:colOff>50800</xdr:colOff>
      <xdr:row>38</xdr:row>
      <xdr:rowOff>166370</xdr:rowOff>
    </xdr:to>
    <xdr:cxnSp macro="">
      <xdr:nvCxnSpPr>
        <xdr:cNvPr id="407" name="直線コネクタ 406"/>
        <xdr:cNvCxnSpPr/>
      </xdr:nvCxnSpPr>
      <xdr:spPr>
        <a:xfrm>
          <a:off x="14592300" y="657860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68580</xdr:rowOff>
    </xdr:from>
    <xdr:ext cx="405130" cy="259080"/>
    <xdr:sp macro="" textlink="">
      <xdr:nvSpPr>
        <xdr:cNvPr id="40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46990</xdr:rowOff>
    </xdr:from>
    <xdr:ext cx="404495" cy="259080"/>
    <xdr:sp macro="" textlink="">
      <xdr:nvSpPr>
        <xdr:cNvPr id="409" name="n_2aveValue【認定こども園・幼稚園・保育所】&#10;有形固定資産減価償却率"/>
        <xdr:cNvSpPr txBox="1"/>
      </xdr:nvSpPr>
      <xdr:spPr>
        <a:xfrm>
          <a:off x="14389735" y="621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84455</xdr:rowOff>
    </xdr:from>
    <xdr:ext cx="404495" cy="259080"/>
    <xdr:sp macro="" textlink="">
      <xdr:nvSpPr>
        <xdr:cNvPr id="410" name="n_3aveValue【認定こども園・幼稚園・保育所】&#10;有形固定資産減価償却率"/>
        <xdr:cNvSpPr txBox="1"/>
      </xdr:nvSpPr>
      <xdr:spPr>
        <a:xfrm>
          <a:off x="13500735" y="625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4495" cy="259080"/>
    <xdr:sp macro="" textlink="">
      <xdr:nvSpPr>
        <xdr:cNvPr id="411" name="n_4aveValue【認定こども園・幼稚園・保育所】&#10;有形固定資産減価償却率"/>
        <xdr:cNvSpPr txBox="1"/>
      </xdr:nvSpPr>
      <xdr:spPr>
        <a:xfrm>
          <a:off x="12611735" y="625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36195</xdr:rowOff>
    </xdr:from>
    <xdr:ext cx="405130" cy="259080"/>
    <xdr:sp macro="" textlink="">
      <xdr:nvSpPr>
        <xdr:cNvPr id="412" name="n_1mainValue【認定こども園・幼稚園・保育所】&#10;有形固定資産減価償却率"/>
        <xdr:cNvSpPr txBox="1"/>
      </xdr:nvSpPr>
      <xdr:spPr>
        <a:xfrm>
          <a:off x="15266035" y="6722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104775</xdr:rowOff>
    </xdr:from>
    <xdr:ext cx="404495" cy="259080"/>
    <xdr:sp macro="" textlink="">
      <xdr:nvSpPr>
        <xdr:cNvPr id="413" name="n_2mainValue【認定こども園・幼稚園・保育所】&#10;有形固定資産減価償却率"/>
        <xdr:cNvSpPr txBox="1"/>
      </xdr:nvSpPr>
      <xdr:spPr>
        <a:xfrm>
          <a:off x="14389735" y="6619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22" name="テキスト ボックス 42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25" name="テキスト ボックス 424"/>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27" name="テキスト ボックス 426"/>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29" name="テキスト ボックス 428"/>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31" name="テキスト ボックス 430"/>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33" name="テキスト ボックス 432"/>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41</xdr:row>
      <xdr:rowOff>89535</xdr:rowOff>
    </xdr:to>
    <xdr:cxnSp macro="">
      <xdr:nvCxnSpPr>
        <xdr:cNvPr id="435" name="直線コネクタ 434"/>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93345</xdr:rowOff>
    </xdr:from>
    <xdr:ext cx="469900" cy="259080"/>
    <xdr:sp macro="" textlink="">
      <xdr:nvSpPr>
        <xdr:cNvPr id="436"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89535</xdr:rowOff>
    </xdr:from>
    <xdr:to>
      <xdr:col>116</xdr:col>
      <xdr:colOff>152400</xdr:colOff>
      <xdr:row>41</xdr:row>
      <xdr:rowOff>89535</xdr:rowOff>
    </xdr:to>
    <xdr:cxnSp macro="">
      <xdr:nvCxnSpPr>
        <xdr:cNvPr id="437" name="直線コネクタ 436"/>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469900" cy="258445"/>
    <xdr:sp macro="" textlink="">
      <xdr:nvSpPr>
        <xdr:cNvPr id="438"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439" name="直線コネクタ 438"/>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38735</xdr:rowOff>
    </xdr:from>
    <xdr:ext cx="469900" cy="259080"/>
    <xdr:sp macro="" textlink="">
      <xdr:nvSpPr>
        <xdr:cNvPr id="440" name="【認定こども園・幼稚園・保育所】&#10;一人当たり面積平均値テキスト"/>
        <xdr:cNvSpPr txBox="1"/>
      </xdr:nvSpPr>
      <xdr:spPr>
        <a:xfrm>
          <a:off x="221996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15875</xdr:rowOff>
    </xdr:from>
    <xdr:to>
      <xdr:col>116</xdr:col>
      <xdr:colOff>114300</xdr:colOff>
      <xdr:row>39</xdr:row>
      <xdr:rowOff>117475</xdr:rowOff>
    </xdr:to>
    <xdr:sp macro="" textlink="">
      <xdr:nvSpPr>
        <xdr:cNvPr id="441" name="フローチャート: 判断 440"/>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132080</xdr:rowOff>
    </xdr:to>
    <xdr:sp macro="" textlink="">
      <xdr:nvSpPr>
        <xdr:cNvPr id="442" name="フローチャート: 判断 441"/>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41275</xdr:rowOff>
    </xdr:from>
    <xdr:to>
      <xdr:col>107</xdr:col>
      <xdr:colOff>101600</xdr:colOff>
      <xdr:row>39</xdr:row>
      <xdr:rowOff>143510</xdr:rowOff>
    </xdr:to>
    <xdr:sp macro="" textlink="">
      <xdr:nvSpPr>
        <xdr:cNvPr id="443" name="フローチャート: 判断 442"/>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46990</xdr:rowOff>
    </xdr:from>
    <xdr:to>
      <xdr:col>102</xdr:col>
      <xdr:colOff>165100</xdr:colOff>
      <xdr:row>39</xdr:row>
      <xdr:rowOff>148590</xdr:rowOff>
    </xdr:to>
    <xdr:sp macro="" textlink="">
      <xdr:nvSpPr>
        <xdr:cNvPr id="444" name="フローチャート: 判断 443"/>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55880</xdr:rowOff>
    </xdr:from>
    <xdr:to>
      <xdr:col>98</xdr:col>
      <xdr:colOff>38100</xdr:colOff>
      <xdr:row>39</xdr:row>
      <xdr:rowOff>157480</xdr:rowOff>
    </xdr:to>
    <xdr:sp macro="" textlink="">
      <xdr:nvSpPr>
        <xdr:cNvPr id="445" name="フローチャート: 判断 444"/>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46" name="テキスト ボックス 44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47" name="テキスト ボックス 44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48" name="テキスト ボックス 44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49" name="テキスト ボックス 44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50" name="テキスト ボックス 44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35560</xdr:rowOff>
    </xdr:from>
    <xdr:to>
      <xdr:col>116</xdr:col>
      <xdr:colOff>114300</xdr:colOff>
      <xdr:row>40</xdr:row>
      <xdr:rowOff>137160</xdr:rowOff>
    </xdr:to>
    <xdr:sp macro="" textlink="">
      <xdr:nvSpPr>
        <xdr:cNvPr id="451" name="楕円 450"/>
        <xdr:cNvSpPr/>
      </xdr:nvSpPr>
      <xdr:spPr>
        <a:xfrm>
          <a:off x="22110700" y="68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13970</xdr:rowOff>
    </xdr:from>
    <xdr:ext cx="469900" cy="259080"/>
    <xdr:sp macro="" textlink="">
      <xdr:nvSpPr>
        <xdr:cNvPr id="452" name="【認定こども園・幼稚園・保育所】&#10;一人当たり面積該当値テキスト"/>
        <xdr:cNvSpPr txBox="1"/>
      </xdr:nvSpPr>
      <xdr:spPr>
        <a:xfrm>
          <a:off x="22199600" y="6871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107950</xdr:rowOff>
    </xdr:from>
    <xdr:to>
      <xdr:col>112</xdr:col>
      <xdr:colOff>38100</xdr:colOff>
      <xdr:row>40</xdr:row>
      <xdr:rowOff>38100</xdr:rowOff>
    </xdr:to>
    <xdr:sp macro="" textlink="">
      <xdr:nvSpPr>
        <xdr:cNvPr id="453" name="楕円 452"/>
        <xdr:cNvSpPr/>
      </xdr:nvSpPr>
      <xdr:spPr>
        <a:xfrm>
          <a:off x="21272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158750</xdr:rowOff>
    </xdr:from>
    <xdr:to>
      <xdr:col>116</xdr:col>
      <xdr:colOff>63500</xdr:colOff>
      <xdr:row>40</xdr:row>
      <xdr:rowOff>86360</xdr:rowOff>
    </xdr:to>
    <xdr:cxnSp macro="">
      <xdr:nvCxnSpPr>
        <xdr:cNvPr id="454" name="直線コネクタ 453"/>
        <xdr:cNvCxnSpPr/>
      </xdr:nvCxnSpPr>
      <xdr:spPr>
        <a:xfrm>
          <a:off x="21323300" y="684530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161925</xdr:rowOff>
    </xdr:from>
    <xdr:to>
      <xdr:col>107</xdr:col>
      <xdr:colOff>101600</xdr:colOff>
      <xdr:row>40</xdr:row>
      <xdr:rowOff>92075</xdr:rowOff>
    </xdr:to>
    <xdr:sp macro="" textlink="">
      <xdr:nvSpPr>
        <xdr:cNvPr id="455" name="楕円 454"/>
        <xdr:cNvSpPr/>
      </xdr:nvSpPr>
      <xdr:spPr>
        <a:xfrm>
          <a:off x="203835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158750</xdr:rowOff>
    </xdr:from>
    <xdr:to>
      <xdr:col>111</xdr:col>
      <xdr:colOff>177800</xdr:colOff>
      <xdr:row>40</xdr:row>
      <xdr:rowOff>41275</xdr:rowOff>
    </xdr:to>
    <xdr:cxnSp macro="">
      <xdr:nvCxnSpPr>
        <xdr:cNvPr id="456" name="直線コネクタ 455"/>
        <xdr:cNvCxnSpPr/>
      </xdr:nvCxnSpPr>
      <xdr:spPr>
        <a:xfrm flipV="1">
          <a:off x="20434300" y="68453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148590</xdr:rowOff>
    </xdr:from>
    <xdr:ext cx="469900" cy="259080"/>
    <xdr:sp macro="" textlink="">
      <xdr:nvSpPr>
        <xdr:cNvPr id="457" name="n_1aveValue【認定こども園・幼稚園・保育所】&#10;一人当たり面積"/>
        <xdr:cNvSpPr txBox="1"/>
      </xdr:nvSpPr>
      <xdr:spPr>
        <a:xfrm>
          <a:off x="2107565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159385</xdr:rowOff>
    </xdr:from>
    <xdr:ext cx="469265" cy="258445"/>
    <xdr:sp macro="" textlink="">
      <xdr:nvSpPr>
        <xdr:cNvPr id="458" name="n_2aveValue【認定こども園・幼稚園・保育所】&#10;一人当たり面積"/>
        <xdr:cNvSpPr txBox="1"/>
      </xdr:nvSpPr>
      <xdr:spPr>
        <a:xfrm>
          <a:off x="20199350" y="650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165100</xdr:rowOff>
    </xdr:from>
    <xdr:ext cx="469265" cy="259080"/>
    <xdr:sp macro="" textlink="">
      <xdr:nvSpPr>
        <xdr:cNvPr id="459" name="n_3aveValue【認定こども園・幼稚園・保育所】&#10;一人当たり面積"/>
        <xdr:cNvSpPr txBox="1"/>
      </xdr:nvSpPr>
      <xdr:spPr>
        <a:xfrm>
          <a:off x="19310350" y="6508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2540</xdr:rowOff>
    </xdr:from>
    <xdr:ext cx="469265" cy="259080"/>
    <xdr:sp macro="" textlink="">
      <xdr:nvSpPr>
        <xdr:cNvPr id="460" name="n_4aveValue【認定こども園・幼稚園・保育所】&#10;一人当たり面積"/>
        <xdr:cNvSpPr txBox="1"/>
      </xdr:nvSpPr>
      <xdr:spPr>
        <a:xfrm>
          <a:off x="18421350" y="651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29210</xdr:rowOff>
    </xdr:from>
    <xdr:ext cx="469900" cy="258445"/>
    <xdr:sp macro="" textlink="">
      <xdr:nvSpPr>
        <xdr:cNvPr id="461" name="n_1mainValue【認定こども園・幼稚園・保育所】&#10;一人当たり面積"/>
        <xdr:cNvSpPr txBox="1"/>
      </xdr:nvSpPr>
      <xdr:spPr>
        <a:xfrm>
          <a:off x="21075650" y="6887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83185</xdr:rowOff>
    </xdr:from>
    <xdr:ext cx="469265" cy="259080"/>
    <xdr:sp macro="" textlink="">
      <xdr:nvSpPr>
        <xdr:cNvPr id="462" name="n_2mainValue【認定こども園・幼稚園・保育所】&#10;一人当たり面積"/>
        <xdr:cNvSpPr txBox="1"/>
      </xdr:nvSpPr>
      <xdr:spPr>
        <a:xfrm>
          <a:off x="20199350" y="6941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471" name="テキスト ボックス 47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473" name="テキスト ボックス 47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475" name="テキスト ボックス 474"/>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77" name="テキスト ボックス 47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479" name="テキスト ボックス 478"/>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81" name="テキスト ボックス 48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83" name="テキスト ボックス 48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485" name="テキスト ボックス 484"/>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xdr:rowOff>
    </xdr:from>
    <xdr:to>
      <xdr:col>85</xdr:col>
      <xdr:colOff>126365</xdr:colOff>
      <xdr:row>64</xdr:row>
      <xdr:rowOff>38100</xdr:rowOff>
    </xdr:to>
    <xdr:cxnSp macro="">
      <xdr:nvCxnSpPr>
        <xdr:cNvPr id="487" name="直線コネクタ 486"/>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8445"/>
    <xdr:sp macro="" textlink="">
      <xdr:nvSpPr>
        <xdr:cNvPr id="488" name="【学校施設】&#10;有形固定資産減価償却率最小値テキスト"/>
        <xdr:cNvSpPr txBox="1"/>
      </xdr:nvSpPr>
      <xdr:spPr>
        <a:xfrm>
          <a:off x="16357600" y="11014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89" name="直線コネクタ 488"/>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129540</xdr:rowOff>
    </xdr:from>
    <xdr:ext cx="405130" cy="259080"/>
    <xdr:sp macro="" textlink="">
      <xdr:nvSpPr>
        <xdr:cNvPr id="490"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91" name="直線コネクタ 490"/>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38735</xdr:rowOff>
    </xdr:from>
    <xdr:ext cx="405130" cy="259080"/>
    <xdr:sp macro="" textlink="">
      <xdr:nvSpPr>
        <xdr:cNvPr id="492"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93" name="フローチャート: 判断 492"/>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94" name="フローチャート: 判断 493"/>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95" name="フローチャート: 判断 49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96" name="フローチャート: 判断 49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97" name="フローチャート: 判断 49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498" name="テキスト ボックス 49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499" name="テキスト ボックス 49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00" name="テキスト ボックス 49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01" name="テキスト ボックス 50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02" name="テキスト ボックス 50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503" name="楕円 502"/>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137160</xdr:rowOff>
    </xdr:from>
    <xdr:ext cx="405130" cy="259080"/>
    <xdr:sp macro="" textlink="">
      <xdr:nvSpPr>
        <xdr:cNvPr id="504" name="【学校施設】&#10;有形固定資産減価償却率該当値テキスト"/>
        <xdr:cNvSpPr txBox="1"/>
      </xdr:nvSpPr>
      <xdr:spPr>
        <a:xfrm>
          <a:off x="16357600" y="1042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505" name="楕円 504"/>
        <xdr:cNvSpPr/>
      </xdr:nvSpPr>
      <xdr:spPr>
        <a:xfrm>
          <a:off x="15430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61</xdr:row>
      <xdr:rowOff>38100</xdr:rowOff>
    </xdr:to>
    <xdr:cxnSp macro="">
      <xdr:nvCxnSpPr>
        <xdr:cNvPr id="506" name="直線コネクタ 505"/>
        <xdr:cNvCxnSpPr/>
      </xdr:nvCxnSpPr>
      <xdr:spPr>
        <a:xfrm>
          <a:off x="15481300" y="104546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118745</xdr:rowOff>
    </xdr:from>
    <xdr:to>
      <xdr:col>76</xdr:col>
      <xdr:colOff>165100</xdr:colOff>
      <xdr:row>61</xdr:row>
      <xdr:rowOff>48895</xdr:rowOff>
    </xdr:to>
    <xdr:sp macro="" textlink="">
      <xdr:nvSpPr>
        <xdr:cNvPr id="507" name="楕円 506"/>
        <xdr:cNvSpPr/>
      </xdr:nvSpPr>
      <xdr:spPr>
        <a:xfrm>
          <a:off x="14541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60</xdr:row>
      <xdr:rowOff>169545</xdr:rowOff>
    </xdr:to>
    <xdr:cxnSp macro="">
      <xdr:nvCxnSpPr>
        <xdr:cNvPr id="508" name="直線コネクタ 507"/>
        <xdr:cNvCxnSpPr/>
      </xdr:nvCxnSpPr>
      <xdr:spPr>
        <a:xfrm flipV="1">
          <a:off x="14592300" y="10454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509"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101600</xdr:rowOff>
    </xdr:from>
    <xdr:ext cx="404495" cy="259080"/>
    <xdr:sp macro="" textlink="">
      <xdr:nvSpPr>
        <xdr:cNvPr id="510" name="n_2aveValue【学校施設】&#10;有形固定資産減価償却率"/>
        <xdr:cNvSpPr txBox="1"/>
      </xdr:nvSpPr>
      <xdr:spPr>
        <a:xfrm>
          <a:off x="14389735" y="1004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53975</xdr:rowOff>
    </xdr:from>
    <xdr:ext cx="404495" cy="258445"/>
    <xdr:sp macro="" textlink="">
      <xdr:nvSpPr>
        <xdr:cNvPr id="511" name="n_3aveValue【学校施設】&#10;有形固定資産減価償却率"/>
        <xdr:cNvSpPr txBox="1"/>
      </xdr:nvSpPr>
      <xdr:spPr>
        <a:xfrm>
          <a:off x="13500735" y="9998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42545</xdr:rowOff>
    </xdr:from>
    <xdr:ext cx="404495" cy="258445"/>
    <xdr:sp macro="" textlink="">
      <xdr:nvSpPr>
        <xdr:cNvPr id="512" name="n_4aveValue【学校施設】&#10;有形固定資産減価償却率"/>
        <xdr:cNvSpPr txBox="1"/>
      </xdr:nvSpPr>
      <xdr:spPr>
        <a:xfrm>
          <a:off x="12611735" y="99866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38100</xdr:rowOff>
    </xdr:from>
    <xdr:ext cx="405130" cy="259080"/>
    <xdr:sp macro="" textlink="">
      <xdr:nvSpPr>
        <xdr:cNvPr id="513" name="n_1mainValue【学校施設】&#10;有形固定資産減価償却率"/>
        <xdr:cNvSpPr txBox="1"/>
      </xdr:nvSpPr>
      <xdr:spPr>
        <a:xfrm>
          <a:off x="15266035" y="10496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40640</xdr:rowOff>
    </xdr:from>
    <xdr:ext cx="404495" cy="258445"/>
    <xdr:sp macro="" textlink="">
      <xdr:nvSpPr>
        <xdr:cNvPr id="514" name="n_2mainValue【学校施設】&#10;有形固定資産減価償却率"/>
        <xdr:cNvSpPr txBox="1"/>
      </xdr:nvSpPr>
      <xdr:spPr>
        <a:xfrm>
          <a:off x="14389735" y="10499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23" name="テキスト ボックス 52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5" name="直線コネクタ 524"/>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526" name="テキスト ボックス 525"/>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8445"/>
    <xdr:sp macro="" textlink="">
      <xdr:nvSpPr>
        <xdr:cNvPr id="528" name="テキスト ボックス 527"/>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8445"/>
    <xdr:sp macro="" textlink="">
      <xdr:nvSpPr>
        <xdr:cNvPr id="530" name="テキスト ボックス 529"/>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8445"/>
    <xdr:sp macro="" textlink="">
      <xdr:nvSpPr>
        <xdr:cNvPr id="532" name="テキスト ボックス 531"/>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34" name="テキスト ボックス 533"/>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64770</xdr:rowOff>
    </xdr:from>
    <xdr:to>
      <xdr:col>116</xdr:col>
      <xdr:colOff>62865</xdr:colOff>
      <xdr:row>63</xdr:row>
      <xdr:rowOff>127000</xdr:rowOff>
    </xdr:to>
    <xdr:cxnSp macro="">
      <xdr:nvCxnSpPr>
        <xdr:cNvPr id="536" name="直線コネクタ 535"/>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130810</xdr:rowOff>
    </xdr:from>
    <xdr:ext cx="469900" cy="259080"/>
    <xdr:sp macro="" textlink="">
      <xdr:nvSpPr>
        <xdr:cNvPr id="537"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127000</xdr:rowOff>
    </xdr:from>
    <xdr:to>
      <xdr:col>116</xdr:col>
      <xdr:colOff>152400</xdr:colOff>
      <xdr:row>63</xdr:row>
      <xdr:rowOff>127000</xdr:rowOff>
    </xdr:to>
    <xdr:cxnSp macro="">
      <xdr:nvCxnSpPr>
        <xdr:cNvPr id="538" name="直線コネクタ 537"/>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11430</xdr:rowOff>
    </xdr:from>
    <xdr:ext cx="534670" cy="259080"/>
    <xdr:sp macro="" textlink="">
      <xdr:nvSpPr>
        <xdr:cNvPr id="539"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64770</xdr:rowOff>
    </xdr:from>
    <xdr:to>
      <xdr:col>116</xdr:col>
      <xdr:colOff>152400</xdr:colOff>
      <xdr:row>56</xdr:row>
      <xdr:rowOff>64770</xdr:rowOff>
    </xdr:to>
    <xdr:cxnSp macro="">
      <xdr:nvCxnSpPr>
        <xdr:cNvPr id="540" name="直線コネクタ 539"/>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111760</xdr:rowOff>
    </xdr:from>
    <xdr:ext cx="469900" cy="258445"/>
    <xdr:sp macro="" textlink="">
      <xdr:nvSpPr>
        <xdr:cNvPr id="541" name="【学校施設】&#10;一人当たり面積平均値テキスト"/>
        <xdr:cNvSpPr txBox="1"/>
      </xdr:nvSpPr>
      <xdr:spPr>
        <a:xfrm>
          <a:off x="22199600" y="105702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542" name="フローチャート: 判断 541"/>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543" name="フローチャート: 判断 542"/>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104140</xdr:rowOff>
    </xdr:from>
    <xdr:to>
      <xdr:col>107</xdr:col>
      <xdr:colOff>101600</xdr:colOff>
      <xdr:row>63</xdr:row>
      <xdr:rowOff>34290</xdr:rowOff>
    </xdr:to>
    <xdr:sp macro="" textlink="">
      <xdr:nvSpPr>
        <xdr:cNvPr id="544" name="フローチャート: 判断 543"/>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106680</xdr:rowOff>
    </xdr:from>
    <xdr:to>
      <xdr:col>102</xdr:col>
      <xdr:colOff>165100</xdr:colOff>
      <xdr:row>63</xdr:row>
      <xdr:rowOff>36830</xdr:rowOff>
    </xdr:to>
    <xdr:sp macro="" textlink="">
      <xdr:nvSpPr>
        <xdr:cNvPr id="545" name="フローチャート: 判断 544"/>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96520</xdr:rowOff>
    </xdr:from>
    <xdr:to>
      <xdr:col>98</xdr:col>
      <xdr:colOff>38100</xdr:colOff>
      <xdr:row>63</xdr:row>
      <xdr:rowOff>26670</xdr:rowOff>
    </xdr:to>
    <xdr:sp macro="" textlink="">
      <xdr:nvSpPr>
        <xdr:cNvPr id="546" name="フローチャート: 判断 545"/>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47" name="テキスト ボックス 54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48" name="テキスト ボックス 54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49" name="テキスト ボックス 54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50" name="テキスト ボックス 54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51" name="テキスト ボックス 55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66675</xdr:rowOff>
    </xdr:from>
    <xdr:to>
      <xdr:col>116</xdr:col>
      <xdr:colOff>114300</xdr:colOff>
      <xdr:row>63</xdr:row>
      <xdr:rowOff>168275</xdr:rowOff>
    </xdr:to>
    <xdr:sp macro="" textlink="">
      <xdr:nvSpPr>
        <xdr:cNvPr id="552" name="楕円 551"/>
        <xdr:cNvSpPr/>
      </xdr:nvSpPr>
      <xdr:spPr>
        <a:xfrm>
          <a:off x="221107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153035</xdr:rowOff>
    </xdr:from>
    <xdr:ext cx="469900" cy="259080"/>
    <xdr:sp macro="" textlink="">
      <xdr:nvSpPr>
        <xdr:cNvPr id="553" name="【学校施設】&#10;一人当たり面積該当値テキスト"/>
        <xdr:cNvSpPr txBox="1"/>
      </xdr:nvSpPr>
      <xdr:spPr>
        <a:xfrm>
          <a:off x="22199600" y="10782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554" name="楕円 553"/>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117475</xdr:rowOff>
    </xdr:from>
    <xdr:to>
      <xdr:col>116</xdr:col>
      <xdr:colOff>63500</xdr:colOff>
      <xdr:row>63</xdr:row>
      <xdr:rowOff>118110</xdr:rowOff>
    </xdr:to>
    <xdr:cxnSp macro="">
      <xdr:nvCxnSpPr>
        <xdr:cNvPr id="555" name="直線コネクタ 554"/>
        <xdr:cNvCxnSpPr/>
      </xdr:nvCxnSpPr>
      <xdr:spPr>
        <a:xfrm flipV="1">
          <a:off x="21323300" y="109188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70485</xdr:rowOff>
    </xdr:from>
    <xdr:to>
      <xdr:col>107</xdr:col>
      <xdr:colOff>101600</xdr:colOff>
      <xdr:row>64</xdr:row>
      <xdr:rowOff>635</xdr:rowOff>
    </xdr:to>
    <xdr:sp macro="" textlink="">
      <xdr:nvSpPr>
        <xdr:cNvPr id="556" name="楕円 555"/>
        <xdr:cNvSpPr/>
      </xdr:nvSpPr>
      <xdr:spPr>
        <a:xfrm>
          <a:off x="20383500" y="108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121285</xdr:rowOff>
    </xdr:to>
    <xdr:cxnSp macro="">
      <xdr:nvCxnSpPr>
        <xdr:cNvPr id="557" name="直線コネクタ 556"/>
        <xdr:cNvCxnSpPr/>
      </xdr:nvCxnSpPr>
      <xdr:spPr>
        <a:xfrm flipV="1">
          <a:off x="20434300" y="109194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43815</xdr:rowOff>
    </xdr:from>
    <xdr:ext cx="469900" cy="258445"/>
    <xdr:sp macro="" textlink="">
      <xdr:nvSpPr>
        <xdr:cNvPr id="558" name="n_1aveValue【学校施設】&#10;一人当たり面積"/>
        <xdr:cNvSpPr txBox="1"/>
      </xdr:nvSpPr>
      <xdr:spPr>
        <a:xfrm>
          <a:off x="21075650" y="10502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50800</xdr:rowOff>
    </xdr:from>
    <xdr:ext cx="469265" cy="259080"/>
    <xdr:sp macro="" textlink="">
      <xdr:nvSpPr>
        <xdr:cNvPr id="559" name="n_2aveValue【学校施設】&#10;一人当たり面積"/>
        <xdr:cNvSpPr txBox="1"/>
      </xdr:nvSpPr>
      <xdr:spPr>
        <a:xfrm>
          <a:off x="20199350" y="1050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53340</xdr:rowOff>
    </xdr:from>
    <xdr:ext cx="469265" cy="258445"/>
    <xdr:sp macro="" textlink="">
      <xdr:nvSpPr>
        <xdr:cNvPr id="560" name="n_3aveValue【学校施設】&#10;一人当たり面積"/>
        <xdr:cNvSpPr txBox="1"/>
      </xdr:nvSpPr>
      <xdr:spPr>
        <a:xfrm>
          <a:off x="19310350" y="10511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43180</xdr:rowOff>
    </xdr:from>
    <xdr:ext cx="469265" cy="258445"/>
    <xdr:sp macro="" textlink="">
      <xdr:nvSpPr>
        <xdr:cNvPr id="561" name="n_4aveValue【学校施設】&#10;一人当たり面積"/>
        <xdr:cNvSpPr txBox="1"/>
      </xdr:nvSpPr>
      <xdr:spPr>
        <a:xfrm>
          <a:off x="1842135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160655</xdr:rowOff>
    </xdr:from>
    <xdr:ext cx="469900" cy="259080"/>
    <xdr:sp macro="" textlink="">
      <xdr:nvSpPr>
        <xdr:cNvPr id="562" name="n_1mainValue【学校施設】&#10;一人当たり面積"/>
        <xdr:cNvSpPr txBox="1"/>
      </xdr:nvSpPr>
      <xdr:spPr>
        <a:xfrm>
          <a:off x="21075650" y="10962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163195</xdr:rowOff>
    </xdr:from>
    <xdr:ext cx="469265" cy="259080"/>
    <xdr:sp macro="" textlink="">
      <xdr:nvSpPr>
        <xdr:cNvPr id="563" name="n_2mainValue【学校施設】&#10;一人当たり面積"/>
        <xdr:cNvSpPr txBox="1"/>
      </xdr:nvSpPr>
      <xdr:spPr>
        <a:xfrm>
          <a:off x="20199350" y="10964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588" name="テキスト ボックス 58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90" name="テキスト ボックス 58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91" name="直線コネクタ 59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592" name="テキスト ボックス 59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93" name="直線コネクタ 59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94" name="テキスト ボックス 59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95" name="直線コネクタ 59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596" name="テキスト ボックス 59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97" name="直線コネクタ 59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98" name="テキスト ボックス 59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99" name="直線コネクタ 59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00" name="テキスト ボックス 59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01" name="直線コネクタ 60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602" name="テキスト ボックス 60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17780</xdr:rowOff>
    </xdr:from>
    <xdr:to>
      <xdr:col>85</xdr:col>
      <xdr:colOff>126365</xdr:colOff>
      <xdr:row>109</xdr:row>
      <xdr:rowOff>35560</xdr:rowOff>
    </xdr:to>
    <xdr:cxnSp macro="">
      <xdr:nvCxnSpPr>
        <xdr:cNvPr id="605" name="直線コネクタ 60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0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07" name="直線コネクタ 60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135255</xdr:rowOff>
    </xdr:from>
    <xdr:ext cx="340360" cy="258445"/>
    <xdr:sp macro="" textlink="">
      <xdr:nvSpPr>
        <xdr:cNvPr id="608" name="【公民館】&#10;有形固定資産減価償却率最大値テキスト"/>
        <xdr:cNvSpPr txBox="1"/>
      </xdr:nvSpPr>
      <xdr:spPr>
        <a:xfrm>
          <a:off x="16357600" y="1693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17780</xdr:rowOff>
    </xdr:from>
    <xdr:to>
      <xdr:col>86</xdr:col>
      <xdr:colOff>25400</xdr:colOff>
      <xdr:row>100</xdr:row>
      <xdr:rowOff>17780</xdr:rowOff>
    </xdr:to>
    <xdr:cxnSp macro="">
      <xdr:nvCxnSpPr>
        <xdr:cNvPr id="609" name="直線コネクタ 60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109220</xdr:rowOff>
    </xdr:from>
    <xdr:ext cx="405130" cy="258445"/>
    <xdr:sp macro="" textlink="">
      <xdr:nvSpPr>
        <xdr:cNvPr id="610" name="【公民館】&#10;有形固定資産減価償却率平均値テキスト"/>
        <xdr:cNvSpPr txBox="1"/>
      </xdr:nvSpPr>
      <xdr:spPr>
        <a:xfrm>
          <a:off x="16357600" y="179400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86360</xdr:rowOff>
    </xdr:from>
    <xdr:to>
      <xdr:col>85</xdr:col>
      <xdr:colOff>177800</xdr:colOff>
      <xdr:row>106</xdr:row>
      <xdr:rowOff>15875</xdr:rowOff>
    </xdr:to>
    <xdr:sp macro="" textlink="">
      <xdr:nvSpPr>
        <xdr:cNvPr id="611" name="フローチャート: 判断 61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64770</xdr:rowOff>
    </xdr:from>
    <xdr:to>
      <xdr:col>81</xdr:col>
      <xdr:colOff>101600</xdr:colOff>
      <xdr:row>105</xdr:row>
      <xdr:rowOff>166370</xdr:rowOff>
    </xdr:to>
    <xdr:sp macro="" textlink="">
      <xdr:nvSpPr>
        <xdr:cNvPr id="612" name="フローチャート: 判断 61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613" name="フローチャート: 判断 612"/>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123190</xdr:rowOff>
    </xdr:from>
    <xdr:to>
      <xdr:col>72</xdr:col>
      <xdr:colOff>38100</xdr:colOff>
      <xdr:row>106</xdr:row>
      <xdr:rowOff>53340</xdr:rowOff>
    </xdr:to>
    <xdr:sp macro="" textlink="">
      <xdr:nvSpPr>
        <xdr:cNvPr id="614" name="フローチャート: 判断 613"/>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57785</xdr:rowOff>
    </xdr:from>
    <xdr:to>
      <xdr:col>67</xdr:col>
      <xdr:colOff>101600</xdr:colOff>
      <xdr:row>105</xdr:row>
      <xdr:rowOff>159385</xdr:rowOff>
    </xdr:to>
    <xdr:sp macro="" textlink="">
      <xdr:nvSpPr>
        <xdr:cNvPr id="615" name="フローチャート: 判断 614"/>
        <xdr:cNvSpPr/>
      </xdr:nvSpPr>
      <xdr:spPr>
        <a:xfrm>
          <a:off x="12763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16" name="テキスト ボックス 61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17" name="テキスト ボックス 61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18" name="テキスト ボックス 61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19" name="テキスト ボックス 61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20" name="テキスト ボックス 61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157480</xdr:rowOff>
    </xdr:from>
    <xdr:to>
      <xdr:col>85</xdr:col>
      <xdr:colOff>177800</xdr:colOff>
      <xdr:row>107</xdr:row>
      <xdr:rowOff>87630</xdr:rowOff>
    </xdr:to>
    <xdr:sp macro="" textlink="">
      <xdr:nvSpPr>
        <xdr:cNvPr id="621" name="楕円 620"/>
        <xdr:cNvSpPr/>
      </xdr:nvSpPr>
      <xdr:spPr>
        <a:xfrm>
          <a:off x="162687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135890</xdr:rowOff>
    </xdr:from>
    <xdr:ext cx="405130" cy="259080"/>
    <xdr:sp macro="" textlink="">
      <xdr:nvSpPr>
        <xdr:cNvPr id="622" name="【公民館】&#10;有形固定資産減価償却率該当値テキスト"/>
        <xdr:cNvSpPr txBox="1"/>
      </xdr:nvSpPr>
      <xdr:spPr>
        <a:xfrm>
          <a:off x="16357600" y="18309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134620</xdr:rowOff>
    </xdr:from>
    <xdr:to>
      <xdr:col>81</xdr:col>
      <xdr:colOff>101600</xdr:colOff>
      <xdr:row>107</xdr:row>
      <xdr:rowOff>64770</xdr:rowOff>
    </xdr:to>
    <xdr:sp macro="" textlink="">
      <xdr:nvSpPr>
        <xdr:cNvPr id="623" name="楕円 622"/>
        <xdr:cNvSpPr/>
      </xdr:nvSpPr>
      <xdr:spPr>
        <a:xfrm>
          <a:off x="15430500" y="183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13970</xdr:rowOff>
    </xdr:from>
    <xdr:to>
      <xdr:col>85</xdr:col>
      <xdr:colOff>127000</xdr:colOff>
      <xdr:row>107</xdr:row>
      <xdr:rowOff>36830</xdr:rowOff>
    </xdr:to>
    <xdr:cxnSp macro="">
      <xdr:nvCxnSpPr>
        <xdr:cNvPr id="624" name="直線コネクタ 623"/>
        <xdr:cNvCxnSpPr/>
      </xdr:nvCxnSpPr>
      <xdr:spPr>
        <a:xfrm>
          <a:off x="15481300" y="183591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88900</xdr:rowOff>
    </xdr:from>
    <xdr:to>
      <xdr:col>76</xdr:col>
      <xdr:colOff>165100</xdr:colOff>
      <xdr:row>107</xdr:row>
      <xdr:rowOff>19050</xdr:rowOff>
    </xdr:to>
    <xdr:sp macro="" textlink="">
      <xdr:nvSpPr>
        <xdr:cNvPr id="625" name="楕円 624"/>
        <xdr:cNvSpPr/>
      </xdr:nvSpPr>
      <xdr:spPr>
        <a:xfrm>
          <a:off x="14541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139700</xdr:rowOff>
    </xdr:from>
    <xdr:to>
      <xdr:col>81</xdr:col>
      <xdr:colOff>50800</xdr:colOff>
      <xdr:row>107</xdr:row>
      <xdr:rowOff>13970</xdr:rowOff>
    </xdr:to>
    <xdr:cxnSp macro="">
      <xdr:nvCxnSpPr>
        <xdr:cNvPr id="626" name="直線コネクタ 625"/>
        <xdr:cNvCxnSpPr/>
      </xdr:nvCxnSpPr>
      <xdr:spPr>
        <a:xfrm>
          <a:off x="14592300" y="18313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11430</xdr:rowOff>
    </xdr:from>
    <xdr:ext cx="405130" cy="259080"/>
    <xdr:sp macro="" textlink="">
      <xdr:nvSpPr>
        <xdr:cNvPr id="627" name="n_1aveValue【公民館】&#10;有形固定資産減価償却率"/>
        <xdr:cNvSpPr txBox="1"/>
      </xdr:nvSpPr>
      <xdr:spPr>
        <a:xfrm>
          <a:off x="15266035" y="17842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38735</xdr:rowOff>
    </xdr:from>
    <xdr:ext cx="404495" cy="259080"/>
    <xdr:sp macro="" textlink="">
      <xdr:nvSpPr>
        <xdr:cNvPr id="628" name="n_2aveValue【公民館】&#10;有形固定資産減価償却率"/>
        <xdr:cNvSpPr txBox="1"/>
      </xdr:nvSpPr>
      <xdr:spPr>
        <a:xfrm>
          <a:off x="14389735" y="17869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69850</xdr:rowOff>
    </xdr:from>
    <xdr:ext cx="404495" cy="259080"/>
    <xdr:sp macro="" textlink="">
      <xdr:nvSpPr>
        <xdr:cNvPr id="629" name="n_3aveValue【公民館】&#10;有形固定資産減価償却率"/>
        <xdr:cNvSpPr txBox="1"/>
      </xdr:nvSpPr>
      <xdr:spPr>
        <a:xfrm>
          <a:off x="13500735" y="17900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4445</xdr:rowOff>
    </xdr:from>
    <xdr:ext cx="404495" cy="259080"/>
    <xdr:sp macro="" textlink="">
      <xdr:nvSpPr>
        <xdr:cNvPr id="630" name="n_4aveValue【公民館】&#10;有形固定資産減価償却率"/>
        <xdr:cNvSpPr txBox="1"/>
      </xdr:nvSpPr>
      <xdr:spPr>
        <a:xfrm>
          <a:off x="12611735" y="17835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55880</xdr:rowOff>
    </xdr:from>
    <xdr:ext cx="405130" cy="259080"/>
    <xdr:sp macro="" textlink="">
      <xdr:nvSpPr>
        <xdr:cNvPr id="631" name="n_1mainValue【公民館】&#10;有形固定資産減価償却率"/>
        <xdr:cNvSpPr txBox="1"/>
      </xdr:nvSpPr>
      <xdr:spPr>
        <a:xfrm>
          <a:off x="15266035" y="18401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10160</xdr:rowOff>
    </xdr:from>
    <xdr:ext cx="404495" cy="259080"/>
    <xdr:sp macro="" textlink="">
      <xdr:nvSpPr>
        <xdr:cNvPr id="632" name="n_2mainValue【公民館】&#10;有形固定資産減価償却率"/>
        <xdr:cNvSpPr txBox="1"/>
      </xdr:nvSpPr>
      <xdr:spPr>
        <a:xfrm>
          <a:off x="14389735" y="18355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641" name="テキスト ボックス 640"/>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3" name="直線コネクタ 64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644" name="テキスト ボックス 643"/>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5" name="直線コネクタ 64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646" name="テキスト ボックス 645"/>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7" name="直線コネクタ 64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103</xdr:row>
      <xdr:rowOff>105410</xdr:rowOff>
    </xdr:from>
    <xdr:ext cx="531495" cy="259080"/>
    <xdr:sp macro="" textlink="">
      <xdr:nvSpPr>
        <xdr:cNvPr id="648" name="テキスト ボックス 647"/>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9" name="直線コネクタ 64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101</xdr:row>
      <xdr:rowOff>67310</xdr:rowOff>
    </xdr:from>
    <xdr:ext cx="531495" cy="259080"/>
    <xdr:sp macro="" textlink="">
      <xdr:nvSpPr>
        <xdr:cNvPr id="650" name="テキスト ボックス 649"/>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1" name="直線コネクタ 65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8445"/>
    <xdr:sp macro="" textlink="">
      <xdr:nvSpPr>
        <xdr:cNvPr id="652" name="テキスト ボックス 651"/>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654" name="テキスト ボックス 653"/>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147955</xdr:rowOff>
    </xdr:from>
    <xdr:to>
      <xdr:col>116</xdr:col>
      <xdr:colOff>62865</xdr:colOff>
      <xdr:row>108</xdr:row>
      <xdr:rowOff>151130</xdr:rowOff>
    </xdr:to>
    <xdr:cxnSp macro="">
      <xdr:nvCxnSpPr>
        <xdr:cNvPr id="656" name="直線コネクタ 655"/>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154940</xdr:rowOff>
    </xdr:from>
    <xdr:ext cx="469900" cy="258445"/>
    <xdr:sp macro="" textlink="">
      <xdr:nvSpPr>
        <xdr:cNvPr id="657"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151130</xdr:rowOff>
    </xdr:from>
    <xdr:to>
      <xdr:col>116</xdr:col>
      <xdr:colOff>152400</xdr:colOff>
      <xdr:row>108</xdr:row>
      <xdr:rowOff>151130</xdr:rowOff>
    </xdr:to>
    <xdr:cxnSp macro="">
      <xdr:nvCxnSpPr>
        <xdr:cNvPr id="658" name="直線コネクタ 657"/>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94615</xdr:rowOff>
    </xdr:from>
    <xdr:ext cx="534670" cy="259080"/>
    <xdr:sp macro="" textlink="">
      <xdr:nvSpPr>
        <xdr:cNvPr id="659"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147955</xdr:rowOff>
    </xdr:from>
    <xdr:to>
      <xdr:col>116</xdr:col>
      <xdr:colOff>152400</xdr:colOff>
      <xdr:row>100</xdr:row>
      <xdr:rowOff>147955</xdr:rowOff>
    </xdr:to>
    <xdr:cxnSp macro="">
      <xdr:nvCxnSpPr>
        <xdr:cNvPr id="660" name="直線コネクタ 659"/>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45720</xdr:rowOff>
    </xdr:from>
    <xdr:ext cx="469900" cy="259080"/>
    <xdr:sp macro="" textlink="">
      <xdr:nvSpPr>
        <xdr:cNvPr id="661" name="【公民館】&#10;一人当たり面積平均値テキスト"/>
        <xdr:cNvSpPr txBox="1"/>
      </xdr:nvSpPr>
      <xdr:spPr>
        <a:xfrm>
          <a:off x="22199600" y="18390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22860</xdr:rowOff>
    </xdr:from>
    <xdr:to>
      <xdr:col>116</xdr:col>
      <xdr:colOff>114300</xdr:colOff>
      <xdr:row>108</xdr:row>
      <xdr:rowOff>124460</xdr:rowOff>
    </xdr:to>
    <xdr:sp macro="" textlink="">
      <xdr:nvSpPr>
        <xdr:cNvPr id="662" name="フローチャート: 判断 661"/>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29210</xdr:rowOff>
    </xdr:from>
    <xdr:to>
      <xdr:col>112</xdr:col>
      <xdr:colOff>38100</xdr:colOff>
      <xdr:row>108</xdr:row>
      <xdr:rowOff>130175</xdr:rowOff>
    </xdr:to>
    <xdr:sp macro="" textlink="">
      <xdr:nvSpPr>
        <xdr:cNvPr id="663" name="フローチャート: 判断 662"/>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27305</xdr:rowOff>
    </xdr:from>
    <xdr:to>
      <xdr:col>107</xdr:col>
      <xdr:colOff>101600</xdr:colOff>
      <xdr:row>108</xdr:row>
      <xdr:rowOff>128905</xdr:rowOff>
    </xdr:to>
    <xdr:sp macro="" textlink="">
      <xdr:nvSpPr>
        <xdr:cNvPr id="664" name="フローチャート: 判断 663"/>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27305</xdr:rowOff>
    </xdr:from>
    <xdr:to>
      <xdr:col>102</xdr:col>
      <xdr:colOff>165100</xdr:colOff>
      <xdr:row>108</xdr:row>
      <xdr:rowOff>128905</xdr:rowOff>
    </xdr:to>
    <xdr:sp macro="" textlink="">
      <xdr:nvSpPr>
        <xdr:cNvPr id="665" name="フローチャート: 判断 664"/>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21590</xdr:rowOff>
    </xdr:from>
    <xdr:to>
      <xdr:col>98</xdr:col>
      <xdr:colOff>38100</xdr:colOff>
      <xdr:row>108</xdr:row>
      <xdr:rowOff>123190</xdr:rowOff>
    </xdr:to>
    <xdr:sp macro="" textlink="">
      <xdr:nvSpPr>
        <xdr:cNvPr id="666" name="フローチャート: 判断 665"/>
        <xdr:cNvSpPr/>
      </xdr:nvSpPr>
      <xdr:spPr>
        <a:xfrm>
          <a:off x="18605500" y="185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67" name="テキスト ボックス 66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68" name="テキスト ボックス 66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69" name="テキスト ボックス 66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70" name="テキスト ボックス 66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71" name="テキスト ボックス 67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69215</xdr:rowOff>
    </xdr:from>
    <xdr:to>
      <xdr:col>116</xdr:col>
      <xdr:colOff>114300</xdr:colOff>
      <xdr:row>108</xdr:row>
      <xdr:rowOff>170815</xdr:rowOff>
    </xdr:to>
    <xdr:sp macro="" textlink="">
      <xdr:nvSpPr>
        <xdr:cNvPr id="672" name="楕円 671"/>
        <xdr:cNvSpPr/>
      </xdr:nvSpPr>
      <xdr:spPr>
        <a:xfrm>
          <a:off x="22110700" y="185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1270</xdr:rowOff>
    </xdr:from>
    <xdr:ext cx="469900" cy="259080"/>
    <xdr:sp macro="" textlink="">
      <xdr:nvSpPr>
        <xdr:cNvPr id="673" name="【公民館】&#10;一人当たり面積該当値テキスト"/>
        <xdr:cNvSpPr txBox="1"/>
      </xdr:nvSpPr>
      <xdr:spPr>
        <a:xfrm>
          <a:off x="22199600" y="18517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69215</xdr:rowOff>
    </xdr:from>
    <xdr:to>
      <xdr:col>112</xdr:col>
      <xdr:colOff>38100</xdr:colOff>
      <xdr:row>108</xdr:row>
      <xdr:rowOff>170815</xdr:rowOff>
    </xdr:to>
    <xdr:sp macro="" textlink="">
      <xdr:nvSpPr>
        <xdr:cNvPr id="674" name="楕円 673"/>
        <xdr:cNvSpPr/>
      </xdr:nvSpPr>
      <xdr:spPr>
        <a:xfrm>
          <a:off x="21272500" y="185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120650</xdr:rowOff>
    </xdr:from>
    <xdr:to>
      <xdr:col>116</xdr:col>
      <xdr:colOff>63500</xdr:colOff>
      <xdr:row>108</xdr:row>
      <xdr:rowOff>120650</xdr:rowOff>
    </xdr:to>
    <xdr:cxnSp macro="">
      <xdr:nvCxnSpPr>
        <xdr:cNvPr id="675" name="直線コネクタ 674"/>
        <xdr:cNvCxnSpPr/>
      </xdr:nvCxnSpPr>
      <xdr:spPr>
        <a:xfrm flipV="1">
          <a:off x="21323300" y="18637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70485</xdr:rowOff>
    </xdr:from>
    <xdr:to>
      <xdr:col>107</xdr:col>
      <xdr:colOff>101600</xdr:colOff>
      <xdr:row>109</xdr:row>
      <xdr:rowOff>635</xdr:rowOff>
    </xdr:to>
    <xdr:sp macro="" textlink="">
      <xdr:nvSpPr>
        <xdr:cNvPr id="676" name="楕円 675"/>
        <xdr:cNvSpPr/>
      </xdr:nvSpPr>
      <xdr:spPr>
        <a:xfrm>
          <a:off x="203835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120650</xdr:rowOff>
    </xdr:from>
    <xdr:to>
      <xdr:col>111</xdr:col>
      <xdr:colOff>177800</xdr:colOff>
      <xdr:row>108</xdr:row>
      <xdr:rowOff>121285</xdr:rowOff>
    </xdr:to>
    <xdr:cxnSp macro="">
      <xdr:nvCxnSpPr>
        <xdr:cNvPr id="677" name="直線コネクタ 676"/>
        <xdr:cNvCxnSpPr/>
      </xdr:nvCxnSpPr>
      <xdr:spPr>
        <a:xfrm flipV="1">
          <a:off x="20434300" y="186372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146685</xdr:rowOff>
    </xdr:from>
    <xdr:ext cx="469900" cy="258445"/>
    <xdr:sp macro="" textlink="">
      <xdr:nvSpPr>
        <xdr:cNvPr id="678" name="n_1aveValue【公民館】&#10;一人当たり面積"/>
        <xdr:cNvSpPr txBox="1"/>
      </xdr:nvSpPr>
      <xdr:spPr>
        <a:xfrm>
          <a:off x="21075650" y="18320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145415</xdr:rowOff>
    </xdr:from>
    <xdr:ext cx="469265" cy="258445"/>
    <xdr:sp macro="" textlink="">
      <xdr:nvSpPr>
        <xdr:cNvPr id="679" name="n_2aveValue【公民館】&#10;一人当たり面積"/>
        <xdr:cNvSpPr txBox="1"/>
      </xdr:nvSpPr>
      <xdr:spPr>
        <a:xfrm>
          <a:off x="20199350" y="18319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145415</xdr:rowOff>
    </xdr:from>
    <xdr:ext cx="469265" cy="258445"/>
    <xdr:sp macro="" textlink="">
      <xdr:nvSpPr>
        <xdr:cNvPr id="680" name="n_3aveValue【公民館】&#10;一人当たり面積"/>
        <xdr:cNvSpPr txBox="1"/>
      </xdr:nvSpPr>
      <xdr:spPr>
        <a:xfrm>
          <a:off x="19310350" y="18319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139700</xdr:rowOff>
    </xdr:from>
    <xdr:ext cx="469265" cy="259080"/>
    <xdr:sp macro="" textlink="">
      <xdr:nvSpPr>
        <xdr:cNvPr id="681" name="n_4aveValue【公民館】&#10;一人当たり面積"/>
        <xdr:cNvSpPr txBox="1"/>
      </xdr:nvSpPr>
      <xdr:spPr>
        <a:xfrm>
          <a:off x="18421350" y="18313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161925</xdr:rowOff>
    </xdr:from>
    <xdr:ext cx="469900" cy="259080"/>
    <xdr:sp macro="" textlink="">
      <xdr:nvSpPr>
        <xdr:cNvPr id="682" name="n_1mainValue【公民館】&#10;一人当たり面積"/>
        <xdr:cNvSpPr txBox="1"/>
      </xdr:nvSpPr>
      <xdr:spPr>
        <a:xfrm>
          <a:off x="21075650" y="18678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163195</xdr:rowOff>
    </xdr:from>
    <xdr:ext cx="469265" cy="259080"/>
    <xdr:sp macro="" textlink="">
      <xdr:nvSpPr>
        <xdr:cNvPr id="683" name="n_2mainValue【公民館】&#10;一人当たり面積"/>
        <xdr:cNvSpPr txBox="1"/>
      </xdr:nvSpPr>
      <xdr:spPr>
        <a:xfrm>
          <a:off x="20199350" y="18679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本町は他の自治体に比べ学校施設の割合が低く、産業系施設の割合が高いのが特徴といえる。</a:t>
          </a:r>
        </a:p>
        <a:p>
          <a:r>
            <a:rPr kumimoji="1" lang="ja-JP" altLang="en-US" sz="1300">
              <a:latin typeface="ＭＳ Ｐゴシック"/>
              <a:ea typeface="ＭＳ Ｐゴシック"/>
            </a:rPr>
            <a:t>約</a:t>
          </a:r>
          <a:r>
            <a:rPr kumimoji="1" lang="en-US" altLang="ja-JP" sz="1300">
              <a:latin typeface="ＭＳ Ｐゴシック"/>
              <a:ea typeface="ＭＳ Ｐゴシック"/>
            </a:rPr>
            <a:t>4</a:t>
          </a:r>
          <a:r>
            <a:rPr kumimoji="1" lang="ja-JP" altLang="en-US" sz="1300">
              <a:latin typeface="ＭＳ Ｐゴシック"/>
              <a:ea typeface="ＭＳ Ｐゴシック"/>
            </a:rPr>
            <a:t>割が旧耐震基準時代に建設されたもので、有形固定資産減価償却率を見ると橋梁・トンネルの</a:t>
          </a:r>
          <a:r>
            <a:rPr kumimoji="1" lang="en-US" altLang="ja-JP" sz="1300">
              <a:latin typeface="ＭＳ Ｐゴシック"/>
              <a:ea typeface="ＭＳ Ｐゴシック"/>
            </a:rPr>
            <a:t>80.0</a:t>
          </a:r>
          <a:r>
            <a:rPr kumimoji="1" lang="ja-JP" altLang="en-US" sz="1300">
              <a:latin typeface="ＭＳ Ｐゴシック"/>
              <a:ea typeface="ＭＳ Ｐゴシック"/>
            </a:rPr>
            <a:t>％が全国平均</a:t>
          </a:r>
          <a:r>
            <a:rPr kumimoji="1" lang="en-US" altLang="ja-JP" sz="1300">
              <a:latin typeface="ＭＳ Ｐゴシック"/>
              <a:ea typeface="ＭＳ Ｐゴシック"/>
            </a:rPr>
            <a:t>63.3</a:t>
          </a:r>
          <a:r>
            <a:rPr kumimoji="1" lang="ja-JP" altLang="en-US" sz="1300">
              <a:latin typeface="ＭＳ Ｐゴシック"/>
              <a:ea typeface="ＭＳ Ｐゴシック"/>
            </a:rPr>
            <a:t>％を</a:t>
          </a:r>
          <a:r>
            <a:rPr kumimoji="1" lang="en-US" altLang="ja-JP" sz="1300">
              <a:latin typeface="ＭＳ Ｐゴシック"/>
              <a:ea typeface="ＭＳ Ｐゴシック"/>
            </a:rPr>
            <a:t>16.7</a:t>
          </a:r>
          <a:r>
            <a:rPr kumimoji="1" lang="ja-JP" altLang="en-US" sz="1300">
              <a:latin typeface="ＭＳ Ｐゴシック"/>
              <a:ea typeface="ＭＳ Ｐゴシック"/>
            </a:rPr>
            <a:t>ポイント、類似団体</a:t>
          </a:r>
          <a:r>
            <a:rPr kumimoji="1" lang="en-US" altLang="ja-JP" sz="1300">
              <a:latin typeface="ＭＳ Ｐゴシック"/>
              <a:ea typeface="ＭＳ Ｐゴシック"/>
            </a:rPr>
            <a:t>61.2</a:t>
          </a:r>
          <a:r>
            <a:rPr kumimoji="1" lang="ja-JP" altLang="en-US" sz="1300">
              <a:latin typeface="ＭＳ Ｐゴシック"/>
              <a:ea typeface="ＭＳ Ｐゴシック"/>
            </a:rPr>
            <a:t>％を</a:t>
          </a:r>
          <a:r>
            <a:rPr kumimoji="1" lang="en-US" altLang="ja-JP" sz="1300">
              <a:latin typeface="ＭＳ Ｐゴシック"/>
              <a:ea typeface="ＭＳ Ｐゴシック"/>
            </a:rPr>
            <a:t>18.8</a:t>
          </a:r>
          <a:r>
            <a:rPr kumimoji="1" lang="ja-JP" altLang="en-US" sz="1300">
              <a:latin typeface="ＭＳ Ｐゴシック"/>
              <a:ea typeface="ＭＳ Ｐゴシック"/>
            </a:rPr>
            <a:t>ポイント、公民館の</a:t>
          </a:r>
          <a:r>
            <a:rPr kumimoji="1" lang="en-US" altLang="ja-JP" sz="1300">
              <a:latin typeface="ＭＳ Ｐゴシック"/>
              <a:ea typeface="ＭＳ Ｐゴシック"/>
            </a:rPr>
            <a:t>79.1</a:t>
          </a:r>
          <a:r>
            <a:rPr kumimoji="1" lang="ja-JP" altLang="en-US" sz="1300">
              <a:latin typeface="ＭＳ Ｐゴシック"/>
              <a:ea typeface="ＭＳ Ｐゴシック"/>
            </a:rPr>
            <a:t>％が全国平均</a:t>
          </a:r>
          <a:r>
            <a:rPr kumimoji="1" lang="en-US" altLang="ja-JP" sz="1300">
              <a:latin typeface="ＭＳ Ｐゴシック"/>
              <a:ea typeface="ＭＳ Ｐゴシック"/>
            </a:rPr>
            <a:t>61.9</a:t>
          </a:r>
          <a:r>
            <a:rPr kumimoji="1" lang="ja-JP" altLang="en-US" sz="1300">
              <a:latin typeface="ＭＳ Ｐゴシック"/>
              <a:ea typeface="ＭＳ Ｐゴシック"/>
            </a:rPr>
            <a:t>％を</a:t>
          </a:r>
          <a:r>
            <a:rPr kumimoji="1" lang="en-US" altLang="ja-JP" sz="1300">
              <a:latin typeface="ＭＳ Ｐゴシック"/>
              <a:ea typeface="ＭＳ Ｐゴシック"/>
            </a:rPr>
            <a:t>17.2</a:t>
          </a:r>
          <a:r>
            <a:rPr kumimoji="1" lang="ja-JP" altLang="en-US" sz="1300">
              <a:latin typeface="ＭＳ Ｐゴシック"/>
              <a:ea typeface="ＭＳ Ｐゴシック"/>
            </a:rPr>
            <a:t>ポイント、類似団体</a:t>
          </a:r>
          <a:r>
            <a:rPr kumimoji="1" lang="en-US" altLang="ja-JP" sz="1300">
              <a:latin typeface="ＭＳ Ｐゴシック"/>
              <a:ea typeface="ＭＳ Ｐゴシック"/>
            </a:rPr>
            <a:t>64.2</a:t>
          </a:r>
          <a:r>
            <a:rPr kumimoji="1" lang="ja-JP" altLang="en-US" sz="1300">
              <a:latin typeface="ＭＳ Ｐゴシック"/>
              <a:ea typeface="ＭＳ Ｐゴシック"/>
            </a:rPr>
            <a:t>％を</a:t>
          </a:r>
          <a:r>
            <a:rPr kumimoji="1" lang="en-US" altLang="ja-JP" sz="1300">
              <a:latin typeface="ＭＳ Ｐゴシック"/>
              <a:ea typeface="ＭＳ Ｐゴシック"/>
            </a:rPr>
            <a:t>14.9</a:t>
          </a:r>
          <a:r>
            <a:rPr kumimoji="1" lang="ja-JP" altLang="en-US" sz="1300">
              <a:latin typeface="ＭＳ Ｐゴシック"/>
              <a:ea typeface="ＭＳ Ｐゴシック"/>
            </a:rPr>
            <a:t>ポイント上回っており施設の老朽化が進んでいることが分かる。</a:t>
          </a:r>
        </a:p>
        <a:p>
          <a:r>
            <a:rPr kumimoji="1" lang="ja-JP" altLang="en-US" sz="1300">
              <a:latin typeface="ＭＳ Ｐゴシック"/>
              <a:ea typeface="ＭＳ Ｐゴシック"/>
            </a:rPr>
            <a:t>本山町公共施設等総合管理計画に基づく個別施設計画を策定および活用し、将来的な維持修繕コストを潜在コストとして放置せず、財政の急激な悪化につながらないよう整備していく必要がある。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61" name="テキスト ボックス 60"/>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3" name="テキスト ボックス 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65" name="テキスト ボックス 64"/>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7" name="テキスト ボックス 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69" name="テキスト ボックス 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71" name="テキスト ボックス 70"/>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xdr:cNvCxnSpPr/>
      </xdr:nvCxnSpPr>
      <xdr:spPr>
        <a:xfrm flipV="1">
          <a:off x="4634865" y="947737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166370</xdr:rowOff>
    </xdr:from>
    <xdr:ext cx="405130" cy="258445"/>
    <xdr:sp macro="" textlink="">
      <xdr:nvSpPr>
        <xdr:cNvPr id="76" name="【体育館・プール】&#10;有形固定資産減価償却率最大値テキスト"/>
        <xdr:cNvSpPr txBox="1"/>
      </xdr:nvSpPr>
      <xdr:spPr>
        <a:xfrm>
          <a:off x="4673600" y="9253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xdr:cNvCxnSpPr/>
      </xdr:nvCxnSpPr>
      <xdr:spPr>
        <a:xfrm>
          <a:off x="4546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114300</xdr:rowOff>
    </xdr:from>
    <xdr:ext cx="405130" cy="259080"/>
    <xdr:sp macro="" textlink="">
      <xdr:nvSpPr>
        <xdr:cNvPr id="78" name="【体育館・プール】&#10;有形固定資産減価償却率平均値テキスト"/>
        <xdr:cNvSpPr txBox="1"/>
      </xdr:nvSpPr>
      <xdr:spPr>
        <a:xfrm>
          <a:off x="4673600" y="10401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84" name="テキスト ボックス 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85" name="テキスト ボックス 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86" name="テキスト ボックス 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87" name="テキスト ボックス 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88" name="テキスト ボックス 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59690</xdr:rowOff>
    </xdr:from>
    <xdr:to>
      <xdr:col>24</xdr:col>
      <xdr:colOff>114300</xdr:colOff>
      <xdr:row>60</xdr:row>
      <xdr:rowOff>161290</xdr:rowOff>
    </xdr:to>
    <xdr:sp macro="" textlink="">
      <xdr:nvSpPr>
        <xdr:cNvPr id="89" name="楕円 88"/>
        <xdr:cNvSpPr/>
      </xdr:nvSpPr>
      <xdr:spPr>
        <a:xfrm>
          <a:off x="4584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82550</xdr:rowOff>
    </xdr:from>
    <xdr:ext cx="405130" cy="259080"/>
    <xdr:sp macro="" textlink="">
      <xdr:nvSpPr>
        <xdr:cNvPr id="90" name="【体育館・プール】&#10;有形固定資産減価償却率該当値テキスト"/>
        <xdr:cNvSpPr txBox="1"/>
      </xdr:nvSpPr>
      <xdr:spPr>
        <a:xfrm>
          <a:off x="4673600" y="10198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91" name="楕円 90"/>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110490</xdr:rowOff>
    </xdr:to>
    <xdr:cxnSp macro="">
      <xdr:nvCxnSpPr>
        <xdr:cNvPr id="92" name="直線コネクタ 91"/>
        <xdr:cNvCxnSpPr/>
      </xdr:nvCxnSpPr>
      <xdr:spPr>
        <a:xfrm>
          <a:off x="3797300" y="103784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21590</xdr:rowOff>
    </xdr:from>
    <xdr:to>
      <xdr:col>15</xdr:col>
      <xdr:colOff>101600</xdr:colOff>
      <xdr:row>60</xdr:row>
      <xdr:rowOff>123190</xdr:rowOff>
    </xdr:to>
    <xdr:sp macro="" textlink="">
      <xdr:nvSpPr>
        <xdr:cNvPr id="93" name="楕円 92"/>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91440</xdr:rowOff>
    </xdr:to>
    <xdr:cxnSp macro="">
      <xdr:nvCxnSpPr>
        <xdr:cNvPr id="94" name="直線コネクタ 93"/>
        <xdr:cNvCxnSpPr/>
      </xdr:nvCxnSpPr>
      <xdr:spPr>
        <a:xfrm>
          <a:off x="2908300" y="10359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49530</xdr:rowOff>
    </xdr:from>
    <xdr:ext cx="405130" cy="259080"/>
    <xdr:sp macro="" textlink="">
      <xdr:nvSpPr>
        <xdr:cNvPr id="95" name="n_1aveValue【体育館・プール】&#10;有形固定資産減価償却率"/>
        <xdr:cNvSpPr txBox="1"/>
      </xdr:nvSpPr>
      <xdr:spPr>
        <a:xfrm>
          <a:off x="3582035" y="10507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57150</xdr:rowOff>
    </xdr:from>
    <xdr:ext cx="404495" cy="259080"/>
    <xdr:sp macro="" textlink="">
      <xdr:nvSpPr>
        <xdr:cNvPr id="96" name="n_2aveValue【体育館・プール】&#10;有形固定資産減価償却率"/>
        <xdr:cNvSpPr txBox="1"/>
      </xdr:nvSpPr>
      <xdr:spPr>
        <a:xfrm>
          <a:off x="2705735" y="10515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113030</xdr:rowOff>
    </xdr:from>
    <xdr:ext cx="404495" cy="259080"/>
    <xdr:sp macro="" textlink="">
      <xdr:nvSpPr>
        <xdr:cNvPr id="97" name="n_3aveValue【体育館・プール】&#10;有形固定資産減価償却率"/>
        <xdr:cNvSpPr txBox="1"/>
      </xdr:nvSpPr>
      <xdr:spPr>
        <a:xfrm>
          <a:off x="1816735" y="10228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65405</xdr:rowOff>
    </xdr:from>
    <xdr:ext cx="404495" cy="258445"/>
    <xdr:sp macro="" textlink="">
      <xdr:nvSpPr>
        <xdr:cNvPr id="98" name="n_4aveValue【体育館・プール】&#10;有形固定資産減価償却率"/>
        <xdr:cNvSpPr txBox="1"/>
      </xdr:nvSpPr>
      <xdr:spPr>
        <a:xfrm>
          <a:off x="927735" y="10180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158750</xdr:rowOff>
    </xdr:from>
    <xdr:ext cx="405130" cy="259080"/>
    <xdr:sp macro="" textlink="">
      <xdr:nvSpPr>
        <xdr:cNvPr id="99" name="n_1mainValue【体育館・プール】&#10;有形固定資産減価償却率"/>
        <xdr:cNvSpPr txBox="1"/>
      </xdr:nvSpPr>
      <xdr:spPr>
        <a:xfrm>
          <a:off x="3582035" y="1010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139700</xdr:rowOff>
    </xdr:from>
    <xdr:ext cx="404495" cy="259080"/>
    <xdr:sp macro="" textlink="">
      <xdr:nvSpPr>
        <xdr:cNvPr id="100" name="n_2mainValue【体育館・プール】&#10;有形固定資産減価償却率"/>
        <xdr:cNvSpPr txBox="1"/>
      </xdr:nvSpPr>
      <xdr:spPr>
        <a:xfrm>
          <a:off x="2705735" y="1008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109" name="テキスト ボックス 108"/>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11" name="直線コネクタ 110"/>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725" cy="259080"/>
    <xdr:sp macro="" textlink="">
      <xdr:nvSpPr>
        <xdr:cNvPr id="112" name="テキスト ボックス 111"/>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13" name="直線コネクタ 112"/>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725" cy="259080"/>
    <xdr:sp macro="" textlink="">
      <xdr:nvSpPr>
        <xdr:cNvPr id="114" name="テキスト ボックス 113"/>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15" name="直線コネクタ 114"/>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725" cy="258445"/>
    <xdr:sp macro="" textlink="">
      <xdr:nvSpPr>
        <xdr:cNvPr id="116" name="テキスト ボックス 115"/>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17" name="直線コネクタ 116"/>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725" cy="259080"/>
    <xdr:sp macro="" textlink="">
      <xdr:nvSpPr>
        <xdr:cNvPr id="118" name="テキスト ボックス 117"/>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19" name="直線コネクタ 118"/>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725" cy="258445"/>
    <xdr:sp macro="" textlink="">
      <xdr:nvSpPr>
        <xdr:cNvPr id="120" name="テキスト ボックス 119"/>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21" name="直線コネクタ 120"/>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725" cy="259080"/>
    <xdr:sp macro="" textlink="">
      <xdr:nvSpPr>
        <xdr:cNvPr id="122" name="テキスト ボックス 121"/>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124" name="テキスト ボックス 123"/>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74930</xdr:rowOff>
    </xdr:from>
    <xdr:to>
      <xdr:col>54</xdr:col>
      <xdr:colOff>189865</xdr:colOff>
      <xdr:row>64</xdr:row>
      <xdr:rowOff>99060</xdr:rowOff>
    </xdr:to>
    <xdr:cxnSp macro="">
      <xdr:nvCxnSpPr>
        <xdr:cNvPr id="126" name="直線コネクタ 125"/>
        <xdr:cNvCxnSpPr/>
      </xdr:nvCxnSpPr>
      <xdr:spPr>
        <a:xfrm flipV="1">
          <a:off x="10476865" y="950468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102870</xdr:rowOff>
    </xdr:from>
    <xdr:ext cx="469900" cy="259080"/>
    <xdr:sp macro="" textlink="">
      <xdr:nvSpPr>
        <xdr:cNvPr id="127"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99060</xdr:rowOff>
    </xdr:from>
    <xdr:to>
      <xdr:col>55</xdr:col>
      <xdr:colOff>88900</xdr:colOff>
      <xdr:row>64</xdr:row>
      <xdr:rowOff>99060</xdr:rowOff>
    </xdr:to>
    <xdr:cxnSp macro="">
      <xdr:nvCxnSpPr>
        <xdr:cNvPr id="128" name="直線コネクタ 127"/>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20955</xdr:rowOff>
    </xdr:from>
    <xdr:ext cx="469900" cy="258445"/>
    <xdr:sp macro="" textlink="">
      <xdr:nvSpPr>
        <xdr:cNvPr id="129" name="【体育館・プール】&#10;一人当たり面積最大値テキスト"/>
        <xdr:cNvSpPr txBox="1"/>
      </xdr:nvSpPr>
      <xdr:spPr>
        <a:xfrm>
          <a:off x="10515600" y="9279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74930</xdr:rowOff>
    </xdr:from>
    <xdr:to>
      <xdr:col>55</xdr:col>
      <xdr:colOff>88900</xdr:colOff>
      <xdr:row>55</xdr:row>
      <xdr:rowOff>74930</xdr:rowOff>
    </xdr:to>
    <xdr:cxnSp macro="">
      <xdr:nvCxnSpPr>
        <xdr:cNvPr id="130" name="直線コネクタ 129"/>
        <xdr:cNvCxnSpPr/>
      </xdr:nvCxnSpPr>
      <xdr:spPr>
        <a:xfrm>
          <a:off x="10388600" y="950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100330</xdr:rowOff>
    </xdr:from>
    <xdr:ext cx="469900" cy="258445"/>
    <xdr:sp macro="" textlink="">
      <xdr:nvSpPr>
        <xdr:cNvPr id="131" name="【体育館・プール】&#10;一人当たり面積平均値テキスト"/>
        <xdr:cNvSpPr txBox="1"/>
      </xdr:nvSpPr>
      <xdr:spPr>
        <a:xfrm>
          <a:off x="10515600" y="105587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77470</xdr:rowOff>
    </xdr:from>
    <xdr:to>
      <xdr:col>55</xdr:col>
      <xdr:colOff>50800</xdr:colOff>
      <xdr:row>63</xdr:row>
      <xdr:rowOff>7620</xdr:rowOff>
    </xdr:to>
    <xdr:sp macro="" textlink="">
      <xdr:nvSpPr>
        <xdr:cNvPr id="132" name="フローチャート: 判断 131"/>
        <xdr:cNvSpPr/>
      </xdr:nvSpPr>
      <xdr:spPr>
        <a:xfrm>
          <a:off x="10426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91440</xdr:rowOff>
    </xdr:from>
    <xdr:to>
      <xdr:col>50</xdr:col>
      <xdr:colOff>165100</xdr:colOff>
      <xdr:row>63</xdr:row>
      <xdr:rowOff>21590</xdr:rowOff>
    </xdr:to>
    <xdr:sp macro="" textlink="">
      <xdr:nvSpPr>
        <xdr:cNvPr id="133" name="フローチャート: 判断 132"/>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93345</xdr:rowOff>
    </xdr:from>
    <xdr:to>
      <xdr:col>46</xdr:col>
      <xdr:colOff>38100</xdr:colOff>
      <xdr:row>63</xdr:row>
      <xdr:rowOff>23495</xdr:rowOff>
    </xdr:to>
    <xdr:sp macro="" textlink="">
      <xdr:nvSpPr>
        <xdr:cNvPr id="134" name="フローチャート: 判断 133"/>
        <xdr:cNvSpPr/>
      </xdr:nvSpPr>
      <xdr:spPr>
        <a:xfrm>
          <a:off x="86995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92710</xdr:rowOff>
    </xdr:from>
    <xdr:to>
      <xdr:col>41</xdr:col>
      <xdr:colOff>101600</xdr:colOff>
      <xdr:row>63</xdr:row>
      <xdr:rowOff>22860</xdr:rowOff>
    </xdr:to>
    <xdr:sp macro="" textlink="">
      <xdr:nvSpPr>
        <xdr:cNvPr id="135" name="フローチャート: 判断 134"/>
        <xdr:cNvSpPr/>
      </xdr:nvSpPr>
      <xdr:spPr>
        <a:xfrm>
          <a:off x="7810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77470</xdr:rowOff>
    </xdr:from>
    <xdr:to>
      <xdr:col>36</xdr:col>
      <xdr:colOff>165100</xdr:colOff>
      <xdr:row>63</xdr:row>
      <xdr:rowOff>7620</xdr:rowOff>
    </xdr:to>
    <xdr:sp macro="" textlink="">
      <xdr:nvSpPr>
        <xdr:cNvPr id="136" name="フローチャート: 判断 135"/>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137" name="テキスト ボックス 136"/>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138" name="テキスト ボックス 137"/>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139" name="テキスト ボックス 138"/>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140" name="テキスト ボックス 139"/>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141" name="テキスト ボックス 140"/>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49530</xdr:rowOff>
    </xdr:from>
    <xdr:to>
      <xdr:col>55</xdr:col>
      <xdr:colOff>50800</xdr:colOff>
      <xdr:row>63</xdr:row>
      <xdr:rowOff>151130</xdr:rowOff>
    </xdr:to>
    <xdr:sp macro="" textlink="">
      <xdr:nvSpPr>
        <xdr:cNvPr id="142" name="楕円 141"/>
        <xdr:cNvSpPr/>
      </xdr:nvSpPr>
      <xdr:spPr>
        <a:xfrm>
          <a:off x="104267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27940</xdr:rowOff>
    </xdr:from>
    <xdr:ext cx="469900" cy="259080"/>
    <xdr:sp macro="" textlink="">
      <xdr:nvSpPr>
        <xdr:cNvPr id="143" name="【体育館・プール】&#10;一人当たり面積該当値テキスト"/>
        <xdr:cNvSpPr txBox="1"/>
      </xdr:nvSpPr>
      <xdr:spPr>
        <a:xfrm>
          <a:off x="10515600" y="1082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144" name="楕円 143"/>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100330</xdr:rowOff>
    </xdr:from>
    <xdr:to>
      <xdr:col>55</xdr:col>
      <xdr:colOff>0</xdr:colOff>
      <xdr:row>63</xdr:row>
      <xdr:rowOff>102870</xdr:rowOff>
    </xdr:to>
    <xdr:cxnSp macro="">
      <xdr:nvCxnSpPr>
        <xdr:cNvPr id="145" name="直線コネクタ 144"/>
        <xdr:cNvCxnSpPr/>
      </xdr:nvCxnSpPr>
      <xdr:spPr>
        <a:xfrm flipV="1">
          <a:off x="9639300" y="109016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146" name="楕円 145"/>
        <xdr:cNvSpPr/>
      </xdr:nvSpPr>
      <xdr:spPr>
        <a:xfrm>
          <a:off x="8699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107950</xdr:rowOff>
    </xdr:to>
    <xdr:cxnSp macro="">
      <xdr:nvCxnSpPr>
        <xdr:cNvPr id="147" name="直線コネクタ 146"/>
        <xdr:cNvCxnSpPr/>
      </xdr:nvCxnSpPr>
      <xdr:spPr>
        <a:xfrm flipV="1">
          <a:off x="8750300" y="109042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38100</xdr:rowOff>
    </xdr:from>
    <xdr:ext cx="469900" cy="259080"/>
    <xdr:sp macro="" textlink="">
      <xdr:nvSpPr>
        <xdr:cNvPr id="148" name="n_1aveValue【体育館・プール】&#10;一人当たり面積"/>
        <xdr:cNvSpPr txBox="1"/>
      </xdr:nvSpPr>
      <xdr:spPr>
        <a:xfrm>
          <a:off x="9391650" y="1049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40640</xdr:rowOff>
    </xdr:from>
    <xdr:ext cx="469265" cy="258445"/>
    <xdr:sp macro="" textlink="">
      <xdr:nvSpPr>
        <xdr:cNvPr id="149" name="n_2aveValue【体育館・プール】&#10;一人当たり面積"/>
        <xdr:cNvSpPr txBox="1"/>
      </xdr:nvSpPr>
      <xdr:spPr>
        <a:xfrm>
          <a:off x="8515350" y="10499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39370</xdr:rowOff>
    </xdr:from>
    <xdr:ext cx="469265" cy="259080"/>
    <xdr:sp macro="" textlink="">
      <xdr:nvSpPr>
        <xdr:cNvPr id="150" name="n_3aveValue【体育館・プール】&#10;一人当たり面積"/>
        <xdr:cNvSpPr txBox="1"/>
      </xdr:nvSpPr>
      <xdr:spPr>
        <a:xfrm>
          <a:off x="7626350" y="10497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24130</xdr:rowOff>
    </xdr:from>
    <xdr:ext cx="469265" cy="259080"/>
    <xdr:sp macro="" textlink="">
      <xdr:nvSpPr>
        <xdr:cNvPr id="151" name="n_4aveValue【体育館・プール】&#10;一人当たり面積"/>
        <xdr:cNvSpPr txBox="1"/>
      </xdr:nvSpPr>
      <xdr:spPr>
        <a:xfrm>
          <a:off x="6737350" y="10482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144780</xdr:rowOff>
    </xdr:from>
    <xdr:ext cx="469900" cy="258445"/>
    <xdr:sp macro="" textlink="">
      <xdr:nvSpPr>
        <xdr:cNvPr id="152" name="n_1mainValue【体育館・プール】&#10;一人当たり面積"/>
        <xdr:cNvSpPr txBox="1"/>
      </xdr:nvSpPr>
      <xdr:spPr>
        <a:xfrm>
          <a:off x="9391650" y="10946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149860</xdr:rowOff>
    </xdr:from>
    <xdr:ext cx="469265" cy="259080"/>
    <xdr:sp macro="" textlink="">
      <xdr:nvSpPr>
        <xdr:cNvPr id="153" name="n_2mainValue【体育館・プール】&#10;一人当たり面積"/>
        <xdr:cNvSpPr txBox="1"/>
      </xdr:nvSpPr>
      <xdr:spPr>
        <a:xfrm>
          <a:off x="8515350" y="10951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162" name="テキスト ボックス 16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164" name="テキスト ボックス 16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165" name="直線コネクタ 16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166" name="テキスト ボックス 165"/>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167" name="直線コネクタ 16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168" name="テキスト ボックス 167"/>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169" name="直線コネクタ 16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170" name="テキスト ボックス 16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171" name="直線コネクタ 17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172" name="テキスト ボックス 171"/>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173" name="直線コネクタ 17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174" name="テキスト ボックス 17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175" name="直線コネクタ 17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176" name="テキスト ボックス 175"/>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57785</xdr:rowOff>
    </xdr:from>
    <xdr:to>
      <xdr:col>24</xdr:col>
      <xdr:colOff>62865</xdr:colOff>
      <xdr:row>86</xdr:row>
      <xdr:rowOff>168910</xdr:rowOff>
    </xdr:to>
    <xdr:cxnSp macro="">
      <xdr:nvCxnSpPr>
        <xdr:cNvPr id="179" name="直線コネクタ 178"/>
        <xdr:cNvCxnSpPr/>
      </xdr:nvCxnSpPr>
      <xdr:spPr>
        <a:xfrm flipV="1">
          <a:off x="4634865" y="1343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18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181" name="直線コネクタ 18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4445</xdr:rowOff>
    </xdr:from>
    <xdr:ext cx="340360" cy="259080"/>
    <xdr:sp macro="" textlink="">
      <xdr:nvSpPr>
        <xdr:cNvPr id="182" name="【福祉施設】&#10;有形固定資産減価償却率最大値テキスト"/>
        <xdr:cNvSpPr txBox="1"/>
      </xdr:nvSpPr>
      <xdr:spPr>
        <a:xfrm>
          <a:off x="4673600" y="1320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57785</xdr:rowOff>
    </xdr:from>
    <xdr:to>
      <xdr:col>24</xdr:col>
      <xdr:colOff>152400</xdr:colOff>
      <xdr:row>78</xdr:row>
      <xdr:rowOff>57785</xdr:rowOff>
    </xdr:to>
    <xdr:cxnSp macro="">
      <xdr:nvCxnSpPr>
        <xdr:cNvPr id="183" name="直線コネクタ 182"/>
        <xdr:cNvCxnSpPr/>
      </xdr:nvCxnSpPr>
      <xdr:spPr>
        <a:xfrm>
          <a:off x="4546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140970</xdr:rowOff>
    </xdr:from>
    <xdr:ext cx="405130" cy="259080"/>
    <xdr:sp macro="" textlink="">
      <xdr:nvSpPr>
        <xdr:cNvPr id="184"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118110</xdr:rowOff>
    </xdr:from>
    <xdr:to>
      <xdr:col>24</xdr:col>
      <xdr:colOff>114300</xdr:colOff>
      <xdr:row>83</xdr:row>
      <xdr:rowOff>48260</xdr:rowOff>
    </xdr:to>
    <xdr:sp macro="" textlink="">
      <xdr:nvSpPr>
        <xdr:cNvPr id="185" name="フローチャート: 判断 184"/>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75565</xdr:rowOff>
    </xdr:from>
    <xdr:to>
      <xdr:col>20</xdr:col>
      <xdr:colOff>38100</xdr:colOff>
      <xdr:row>83</xdr:row>
      <xdr:rowOff>6350</xdr:rowOff>
    </xdr:to>
    <xdr:sp macro="" textlink="">
      <xdr:nvSpPr>
        <xdr:cNvPr id="186" name="フローチャート: 判断 185"/>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187" name="フローチャート: 判断 186"/>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188" name="フローチャート: 判断 187"/>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189" name="フローチャート: 判断 188"/>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0" name="テキスト ボックス 18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91" name="テキスト ボックス 19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92" name="テキスト ボックス 19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93" name="テキスト ボックス 19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194" name="テキスト ボックス 19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86</xdr:row>
      <xdr:rowOff>118110</xdr:rowOff>
    </xdr:from>
    <xdr:to>
      <xdr:col>24</xdr:col>
      <xdr:colOff>114300</xdr:colOff>
      <xdr:row>87</xdr:row>
      <xdr:rowOff>48260</xdr:rowOff>
    </xdr:to>
    <xdr:sp macro="" textlink="">
      <xdr:nvSpPr>
        <xdr:cNvPr id="195" name="楕円 194"/>
        <xdr:cNvSpPr/>
      </xdr:nvSpPr>
      <xdr:spPr>
        <a:xfrm>
          <a:off x="4584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33020</xdr:rowOff>
    </xdr:from>
    <xdr:ext cx="469900" cy="259080"/>
    <xdr:sp macro="" textlink="">
      <xdr:nvSpPr>
        <xdr:cNvPr id="196" name="【福祉施設】&#10;有形固定資産減価償却率該当値テキスト"/>
        <xdr:cNvSpPr txBox="1"/>
      </xdr:nvSpPr>
      <xdr:spPr>
        <a:xfrm>
          <a:off x="4673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118110</xdr:rowOff>
    </xdr:from>
    <xdr:to>
      <xdr:col>20</xdr:col>
      <xdr:colOff>38100</xdr:colOff>
      <xdr:row>87</xdr:row>
      <xdr:rowOff>48260</xdr:rowOff>
    </xdr:to>
    <xdr:sp macro="" textlink="">
      <xdr:nvSpPr>
        <xdr:cNvPr id="197" name="楕円 196"/>
        <xdr:cNvSpPr/>
      </xdr:nvSpPr>
      <xdr:spPr>
        <a:xfrm>
          <a:off x="3746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168910</xdr:rowOff>
    </xdr:from>
    <xdr:to>
      <xdr:col>24</xdr:col>
      <xdr:colOff>63500</xdr:colOff>
      <xdr:row>86</xdr:row>
      <xdr:rowOff>168910</xdr:rowOff>
    </xdr:to>
    <xdr:cxnSp macro="">
      <xdr:nvCxnSpPr>
        <xdr:cNvPr id="198" name="直線コネクタ 197"/>
        <xdr:cNvCxnSpPr/>
      </xdr:nvCxnSpPr>
      <xdr:spPr>
        <a:xfrm>
          <a:off x="3797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118110</xdr:rowOff>
    </xdr:from>
    <xdr:to>
      <xdr:col>15</xdr:col>
      <xdr:colOff>101600</xdr:colOff>
      <xdr:row>87</xdr:row>
      <xdr:rowOff>48260</xdr:rowOff>
    </xdr:to>
    <xdr:sp macro="" textlink="">
      <xdr:nvSpPr>
        <xdr:cNvPr id="199" name="楕円 198"/>
        <xdr:cNvSpPr/>
      </xdr:nvSpPr>
      <xdr:spPr>
        <a:xfrm>
          <a:off x="2857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168910</xdr:rowOff>
    </xdr:from>
    <xdr:to>
      <xdr:col>19</xdr:col>
      <xdr:colOff>177800</xdr:colOff>
      <xdr:row>86</xdr:row>
      <xdr:rowOff>168910</xdr:rowOff>
    </xdr:to>
    <xdr:cxnSp macro="">
      <xdr:nvCxnSpPr>
        <xdr:cNvPr id="200" name="直線コネクタ 199"/>
        <xdr:cNvCxnSpPr/>
      </xdr:nvCxnSpPr>
      <xdr:spPr>
        <a:xfrm>
          <a:off x="2908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22225</xdr:rowOff>
    </xdr:from>
    <xdr:ext cx="405130" cy="258445"/>
    <xdr:sp macro="" textlink="">
      <xdr:nvSpPr>
        <xdr:cNvPr id="201" name="n_1aveValue【福祉施設】&#10;有形固定資産減価償却率"/>
        <xdr:cNvSpPr txBox="1"/>
      </xdr:nvSpPr>
      <xdr:spPr>
        <a:xfrm>
          <a:off x="3582035" y="13909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153035</xdr:rowOff>
    </xdr:from>
    <xdr:ext cx="404495" cy="259080"/>
    <xdr:sp macro="" textlink="">
      <xdr:nvSpPr>
        <xdr:cNvPr id="202" name="n_2aveValue【福祉施設】&#10;有形固定資産減価償却率"/>
        <xdr:cNvSpPr txBox="1"/>
      </xdr:nvSpPr>
      <xdr:spPr>
        <a:xfrm>
          <a:off x="2705735" y="13869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141605</xdr:rowOff>
    </xdr:from>
    <xdr:ext cx="404495" cy="259080"/>
    <xdr:sp macro="" textlink="">
      <xdr:nvSpPr>
        <xdr:cNvPr id="203" name="n_3aveValue【福祉施設】&#10;有形固定資産減価償却率"/>
        <xdr:cNvSpPr txBox="1"/>
      </xdr:nvSpPr>
      <xdr:spPr>
        <a:xfrm>
          <a:off x="1816735" y="13857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95885</xdr:rowOff>
    </xdr:from>
    <xdr:ext cx="404495" cy="259080"/>
    <xdr:sp macro="" textlink="">
      <xdr:nvSpPr>
        <xdr:cNvPr id="204" name="n_4aveValue【福祉施設】&#10;有形固定資産減価償却率"/>
        <xdr:cNvSpPr txBox="1"/>
      </xdr:nvSpPr>
      <xdr:spPr>
        <a:xfrm>
          <a:off x="927735" y="13811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87</xdr:row>
      <xdr:rowOff>39370</xdr:rowOff>
    </xdr:from>
    <xdr:ext cx="469900" cy="259080"/>
    <xdr:sp macro="" textlink="">
      <xdr:nvSpPr>
        <xdr:cNvPr id="205" name="n_1mainValue【福祉施設】&#10;有形固定資産減価償却率"/>
        <xdr:cNvSpPr txBox="1"/>
      </xdr:nvSpPr>
      <xdr:spPr>
        <a:xfrm>
          <a:off x="3549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87</xdr:row>
      <xdr:rowOff>39370</xdr:rowOff>
    </xdr:from>
    <xdr:ext cx="469265" cy="259080"/>
    <xdr:sp macro="" textlink="">
      <xdr:nvSpPr>
        <xdr:cNvPr id="206" name="n_2mainValue【福祉施設】&#10;有形固定資産減価償却率"/>
        <xdr:cNvSpPr txBox="1"/>
      </xdr:nvSpPr>
      <xdr:spPr>
        <a:xfrm>
          <a:off x="2673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215" name="テキスト ボックス 214"/>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7" name="直線コネクタ 216"/>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218" name="テキスト ボックス 217"/>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9" name="直線コネクタ 218"/>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220" name="テキスト ボックス 219"/>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1" name="直線コネクタ 22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222" name="テキスト ボックス 221"/>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3" name="直線コネクタ 222"/>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224" name="テキスト ボックス 223"/>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5" name="直線コネクタ 224"/>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226" name="テキスト ボックス 225"/>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228" name="テキスト ボックス 227"/>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33020</xdr:rowOff>
    </xdr:from>
    <xdr:to>
      <xdr:col>54</xdr:col>
      <xdr:colOff>189865</xdr:colOff>
      <xdr:row>86</xdr:row>
      <xdr:rowOff>102235</xdr:rowOff>
    </xdr:to>
    <xdr:cxnSp macro="">
      <xdr:nvCxnSpPr>
        <xdr:cNvPr id="230" name="直線コネクタ 229"/>
        <xdr:cNvCxnSpPr/>
      </xdr:nvCxnSpPr>
      <xdr:spPr>
        <a:xfrm flipV="1">
          <a:off x="10476865" y="1323467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106045</xdr:rowOff>
    </xdr:from>
    <xdr:ext cx="469900" cy="259080"/>
    <xdr:sp macro="" textlink="">
      <xdr:nvSpPr>
        <xdr:cNvPr id="231"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102235</xdr:rowOff>
    </xdr:from>
    <xdr:to>
      <xdr:col>55</xdr:col>
      <xdr:colOff>88900</xdr:colOff>
      <xdr:row>86</xdr:row>
      <xdr:rowOff>102235</xdr:rowOff>
    </xdr:to>
    <xdr:cxnSp macro="">
      <xdr:nvCxnSpPr>
        <xdr:cNvPr id="232" name="直線コネクタ 231"/>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151130</xdr:rowOff>
    </xdr:from>
    <xdr:ext cx="469900" cy="259080"/>
    <xdr:sp macro="" textlink="">
      <xdr:nvSpPr>
        <xdr:cNvPr id="233" name="【福祉施設】&#10;一人当たり面積最大値テキスト"/>
        <xdr:cNvSpPr txBox="1"/>
      </xdr:nvSpPr>
      <xdr:spPr>
        <a:xfrm>
          <a:off x="10515600" y="1300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33020</xdr:rowOff>
    </xdr:from>
    <xdr:to>
      <xdr:col>55</xdr:col>
      <xdr:colOff>88900</xdr:colOff>
      <xdr:row>77</xdr:row>
      <xdr:rowOff>33020</xdr:rowOff>
    </xdr:to>
    <xdr:cxnSp macro="">
      <xdr:nvCxnSpPr>
        <xdr:cNvPr id="234" name="直線コネクタ 233"/>
        <xdr:cNvCxnSpPr/>
      </xdr:nvCxnSpPr>
      <xdr:spPr>
        <a:xfrm>
          <a:off x="10388600" y="1323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121285</xdr:rowOff>
    </xdr:from>
    <xdr:ext cx="469900" cy="258445"/>
    <xdr:sp macro="" textlink="">
      <xdr:nvSpPr>
        <xdr:cNvPr id="235" name="【福祉施設】&#10;一人当たり面積平均値テキスト"/>
        <xdr:cNvSpPr txBox="1"/>
      </xdr:nvSpPr>
      <xdr:spPr>
        <a:xfrm>
          <a:off x="10515600" y="14351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98425</xdr:rowOff>
    </xdr:from>
    <xdr:to>
      <xdr:col>55</xdr:col>
      <xdr:colOff>50800</xdr:colOff>
      <xdr:row>85</xdr:row>
      <xdr:rowOff>29210</xdr:rowOff>
    </xdr:to>
    <xdr:sp macro="" textlink="">
      <xdr:nvSpPr>
        <xdr:cNvPr id="236" name="フローチャート: 判断 235"/>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106045</xdr:rowOff>
    </xdr:from>
    <xdr:to>
      <xdr:col>50</xdr:col>
      <xdr:colOff>165100</xdr:colOff>
      <xdr:row>85</xdr:row>
      <xdr:rowOff>36195</xdr:rowOff>
    </xdr:to>
    <xdr:sp macro="" textlink="">
      <xdr:nvSpPr>
        <xdr:cNvPr id="237" name="フローチャート: 判断 236"/>
        <xdr:cNvSpPr/>
      </xdr:nvSpPr>
      <xdr:spPr>
        <a:xfrm>
          <a:off x="9588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109855</xdr:rowOff>
    </xdr:from>
    <xdr:to>
      <xdr:col>46</xdr:col>
      <xdr:colOff>38100</xdr:colOff>
      <xdr:row>85</xdr:row>
      <xdr:rowOff>40640</xdr:rowOff>
    </xdr:to>
    <xdr:sp macro="" textlink="">
      <xdr:nvSpPr>
        <xdr:cNvPr id="238" name="フローチャート: 判断 237"/>
        <xdr:cNvSpPr/>
      </xdr:nvSpPr>
      <xdr:spPr>
        <a:xfrm>
          <a:off x="8699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69215</xdr:rowOff>
    </xdr:from>
    <xdr:to>
      <xdr:col>41</xdr:col>
      <xdr:colOff>101600</xdr:colOff>
      <xdr:row>84</xdr:row>
      <xdr:rowOff>170815</xdr:rowOff>
    </xdr:to>
    <xdr:sp macro="" textlink="">
      <xdr:nvSpPr>
        <xdr:cNvPr id="239" name="フローチャート: 判断 238"/>
        <xdr:cNvSpPr/>
      </xdr:nvSpPr>
      <xdr:spPr>
        <a:xfrm>
          <a:off x="7810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46990</xdr:rowOff>
    </xdr:from>
    <xdr:to>
      <xdr:col>36</xdr:col>
      <xdr:colOff>165100</xdr:colOff>
      <xdr:row>84</xdr:row>
      <xdr:rowOff>148590</xdr:rowOff>
    </xdr:to>
    <xdr:sp macro="" textlink="">
      <xdr:nvSpPr>
        <xdr:cNvPr id="240" name="フローチャート: 判断 239"/>
        <xdr:cNvSpPr/>
      </xdr:nvSpPr>
      <xdr:spPr>
        <a:xfrm>
          <a:off x="6921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41" name="テキスト ボックス 24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42" name="テキスト ボックス 24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43" name="テキスト ボックス 24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44" name="テキスト ボックス 24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45" name="テキスト ボックス 24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32385</xdr:rowOff>
    </xdr:from>
    <xdr:to>
      <xdr:col>55</xdr:col>
      <xdr:colOff>50800</xdr:colOff>
      <xdr:row>86</xdr:row>
      <xdr:rowOff>133985</xdr:rowOff>
    </xdr:to>
    <xdr:sp macro="" textlink="">
      <xdr:nvSpPr>
        <xdr:cNvPr id="246" name="楕円 245"/>
        <xdr:cNvSpPr/>
      </xdr:nvSpPr>
      <xdr:spPr>
        <a:xfrm>
          <a:off x="10426700" y="147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118745</xdr:rowOff>
    </xdr:from>
    <xdr:ext cx="469900" cy="259080"/>
    <xdr:sp macro="" textlink="">
      <xdr:nvSpPr>
        <xdr:cNvPr id="247" name="【福祉施設】&#10;一人当たり面積該当値テキスト"/>
        <xdr:cNvSpPr txBox="1"/>
      </xdr:nvSpPr>
      <xdr:spPr>
        <a:xfrm>
          <a:off x="10515600" y="1469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33020</xdr:rowOff>
    </xdr:from>
    <xdr:to>
      <xdr:col>50</xdr:col>
      <xdr:colOff>165100</xdr:colOff>
      <xdr:row>86</xdr:row>
      <xdr:rowOff>134620</xdr:rowOff>
    </xdr:to>
    <xdr:sp macro="" textlink="">
      <xdr:nvSpPr>
        <xdr:cNvPr id="248" name="楕円 247"/>
        <xdr:cNvSpPr/>
      </xdr:nvSpPr>
      <xdr:spPr>
        <a:xfrm>
          <a:off x="9588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83185</xdr:rowOff>
    </xdr:from>
    <xdr:to>
      <xdr:col>55</xdr:col>
      <xdr:colOff>0</xdr:colOff>
      <xdr:row>86</xdr:row>
      <xdr:rowOff>83820</xdr:rowOff>
    </xdr:to>
    <xdr:cxnSp macro="">
      <xdr:nvCxnSpPr>
        <xdr:cNvPr id="249" name="直線コネクタ 248"/>
        <xdr:cNvCxnSpPr/>
      </xdr:nvCxnSpPr>
      <xdr:spPr>
        <a:xfrm flipV="1">
          <a:off x="9639300" y="148278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33655</xdr:rowOff>
    </xdr:from>
    <xdr:to>
      <xdr:col>46</xdr:col>
      <xdr:colOff>38100</xdr:colOff>
      <xdr:row>86</xdr:row>
      <xdr:rowOff>135255</xdr:rowOff>
    </xdr:to>
    <xdr:sp macro="" textlink="">
      <xdr:nvSpPr>
        <xdr:cNvPr id="250" name="楕円 249"/>
        <xdr:cNvSpPr/>
      </xdr:nvSpPr>
      <xdr:spPr>
        <a:xfrm>
          <a:off x="86995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84455</xdr:rowOff>
    </xdr:to>
    <xdr:cxnSp macro="">
      <xdr:nvCxnSpPr>
        <xdr:cNvPr id="251" name="直線コネクタ 250"/>
        <xdr:cNvCxnSpPr/>
      </xdr:nvCxnSpPr>
      <xdr:spPr>
        <a:xfrm flipV="1">
          <a:off x="8750300" y="148285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52705</xdr:rowOff>
    </xdr:from>
    <xdr:ext cx="469900" cy="258445"/>
    <xdr:sp macro="" textlink="">
      <xdr:nvSpPr>
        <xdr:cNvPr id="252" name="n_1aveValue【福祉施設】&#10;一人当たり面積"/>
        <xdr:cNvSpPr txBox="1"/>
      </xdr:nvSpPr>
      <xdr:spPr>
        <a:xfrm>
          <a:off x="9391650" y="14283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56515</xdr:rowOff>
    </xdr:from>
    <xdr:ext cx="469265" cy="258445"/>
    <xdr:sp macro="" textlink="">
      <xdr:nvSpPr>
        <xdr:cNvPr id="253" name="n_2aveValue【福祉施設】&#10;一人当たり面積"/>
        <xdr:cNvSpPr txBox="1"/>
      </xdr:nvSpPr>
      <xdr:spPr>
        <a:xfrm>
          <a:off x="8515350" y="14286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15875</xdr:rowOff>
    </xdr:from>
    <xdr:ext cx="469265" cy="259080"/>
    <xdr:sp macro="" textlink="">
      <xdr:nvSpPr>
        <xdr:cNvPr id="254" name="n_3aveValue【福祉施設】&#10;一人当たり面積"/>
        <xdr:cNvSpPr txBox="1"/>
      </xdr:nvSpPr>
      <xdr:spPr>
        <a:xfrm>
          <a:off x="7626350" y="14246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165100</xdr:rowOff>
    </xdr:from>
    <xdr:ext cx="469265" cy="259080"/>
    <xdr:sp macro="" textlink="">
      <xdr:nvSpPr>
        <xdr:cNvPr id="255" name="n_4aveValue【福祉施設】&#10;一人当たり面積"/>
        <xdr:cNvSpPr txBox="1"/>
      </xdr:nvSpPr>
      <xdr:spPr>
        <a:xfrm>
          <a:off x="6737350" y="14224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125730</xdr:rowOff>
    </xdr:from>
    <xdr:ext cx="469900" cy="259080"/>
    <xdr:sp macro="" textlink="">
      <xdr:nvSpPr>
        <xdr:cNvPr id="256" name="n_1mainValue【福祉施設】&#10;一人当たり面積"/>
        <xdr:cNvSpPr txBox="1"/>
      </xdr:nvSpPr>
      <xdr:spPr>
        <a:xfrm>
          <a:off x="9391650" y="14870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126365</xdr:rowOff>
    </xdr:from>
    <xdr:ext cx="469265" cy="259080"/>
    <xdr:sp macro="" textlink="">
      <xdr:nvSpPr>
        <xdr:cNvPr id="257" name="n_2mainValue【福祉施設】&#10;一人当たり面積"/>
        <xdr:cNvSpPr txBox="1"/>
      </xdr:nvSpPr>
      <xdr:spPr>
        <a:xfrm>
          <a:off x="8515350" y="14871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266" name="テキスト ボックス 265"/>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7" name="直線コネクタ 26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268" name="テキスト ボックス 267"/>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69" name="直線コネクタ 268"/>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6725" cy="259080"/>
    <xdr:sp macro="" textlink="">
      <xdr:nvSpPr>
        <xdr:cNvPr id="270" name="テキスト ボックス 269"/>
        <xdr:cNvSpPr txBox="1"/>
      </xdr:nvSpPr>
      <xdr:spPr>
        <a:xfrm>
          <a:off x="294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71" name="直線コネクタ 270"/>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272" name="テキスト ボックス 271"/>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3" name="直線コネクタ 272"/>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274" name="テキスト ボックス 273"/>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75" name="直線コネクタ 274"/>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276" name="テキスト ボックス 275"/>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278" name="テキスト ボックス 277"/>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85090</xdr:rowOff>
    </xdr:from>
    <xdr:to>
      <xdr:col>24</xdr:col>
      <xdr:colOff>62865</xdr:colOff>
      <xdr:row>108</xdr:row>
      <xdr:rowOff>76200</xdr:rowOff>
    </xdr:to>
    <xdr:cxnSp macro="">
      <xdr:nvCxnSpPr>
        <xdr:cNvPr id="280" name="直線コネクタ 279"/>
        <xdr:cNvCxnSpPr/>
      </xdr:nvCxnSpPr>
      <xdr:spPr>
        <a:xfrm flipV="1">
          <a:off x="4634865" y="1723009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80010</xdr:rowOff>
    </xdr:from>
    <xdr:ext cx="469900" cy="259080"/>
    <xdr:sp macro="" textlink="">
      <xdr:nvSpPr>
        <xdr:cNvPr id="281" name="【市民会館】&#10;有形固定資産減価償却率最小値テキスト"/>
        <xdr:cNvSpPr txBox="1"/>
      </xdr:nvSpPr>
      <xdr:spPr>
        <a:xfrm>
          <a:off x="4673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82" name="直線コネクタ 281"/>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31750</xdr:rowOff>
    </xdr:from>
    <xdr:ext cx="405130" cy="258445"/>
    <xdr:sp macro="" textlink="">
      <xdr:nvSpPr>
        <xdr:cNvPr id="283" name="【市民会館】&#10;有形固定資産減価償却率最大値テキスト"/>
        <xdr:cNvSpPr txBox="1"/>
      </xdr:nvSpPr>
      <xdr:spPr>
        <a:xfrm>
          <a:off x="4673600" y="17005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85090</xdr:rowOff>
    </xdr:from>
    <xdr:to>
      <xdr:col>24</xdr:col>
      <xdr:colOff>152400</xdr:colOff>
      <xdr:row>100</xdr:row>
      <xdr:rowOff>85090</xdr:rowOff>
    </xdr:to>
    <xdr:cxnSp macro="">
      <xdr:nvCxnSpPr>
        <xdr:cNvPr id="284" name="直線コネクタ 283"/>
        <xdr:cNvCxnSpPr/>
      </xdr:nvCxnSpPr>
      <xdr:spPr>
        <a:xfrm>
          <a:off x="4546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165100</xdr:rowOff>
    </xdr:from>
    <xdr:ext cx="405130" cy="259080"/>
    <xdr:sp macro="" textlink="">
      <xdr:nvSpPr>
        <xdr:cNvPr id="285" name="【市民会館】&#10;有形固定資産減価償却率平均値テキスト"/>
        <xdr:cNvSpPr txBox="1"/>
      </xdr:nvSpPr>
      <xdr:spPr>
        <a:xfrm>
          <a:off x="4673600" y="17653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142240</xdr:rowOff>
    </xdr:from>
    <xdr:to>
      <xdr:col>24</xdr:col>
      <xdr:colOff>114300</xdr:colOff>
      <xdr:row>104</xdr:row>
      <xdr:rowOff>72390</xdr:rowOff>
    </xdr:to>
    <xdr:sp macro="" textlink="">
      <xdr:nvSpPr>
        <xdr:cNvPr id="286" name="フローチャート: 判断 285"/>
        <xdr:cNvSpPr/>
      </xdr:nvSpPr>
      <xdr:spPr>
        <a:xfrm>
          <a:off x="4584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86995</xdr:rowOff>
    </xdr:from>
    <xdr:to>
      <xdr:col>20</xdr:col>
      <xdr:colOff>38100</xdr:colOff>
      <xdr:row>104</xdr:row>
      <xdr:rowOff>17780</xdr:rowOff>
    </xdr:to>
    <xdr:sp macro="" textlink="">
      <xdr:nvSpPr>
        <xdr:cNvPr id="287" name="フローチャート: 判断 286"/>
        <xdr:cNvSpPr/>
      </xdr:nvSpPr>
      <xdr:spPr>
        <a:xfrm>
          <a:off x="3746500" y="1774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45720</xdr:rowOff>
    </xdr:from>
    <xdr:to>
      <xdr:col>15</xdr:col>
      <xdr:colOff>101600</xdr:colOff>
      <xdr:row>103</xdr:row>
      <xdr:rowOff>147320</xdr:rowOff>
    </xdr:to>
    <xdr:sp macro="" textlink="">
      <xdr:nvSpPr>
        <xdr:cNvPr id="288" name="フローチャート: 判断 287"/>
        <xdr:cNvSpPr/>
      </xdr:nvSpPr>
      <xdr:spPr>
        <a:xfrm>
          <a:off x="28575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0</xdr:rowOff>
    </xdr:from>
    <xdr:to>
      <xdr:col>10</xdr:col>
      <xdr:colOff>165100</xdr:colOff>
      <xdr:row>103</xdr:row>
      <xdr:rowOff>101600</xdr:rowOff>
    </xdr:to>
    <xdr:sp macro="" textlink="">
      <xdr:nvSpPr>
        <xdr:cNvPr id="289" name="フローチャート: 判断 288"/>
        <xdr:cNvSpPr/>
      </xdr:nvSpPr>
      <xdr:spPr>
        <a:xfrm>
          <a:off x="1968500" y="1765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91440</xdr:rowOff>
    </xdr:from>
    <xdr:to>
      <xdr:col>6</xdr:col>
      <xdr:colOff>38100</xdr:colOff>
      <xdr:row>103</xdr:row>
      <xdr:rowOff>21590</xdr:rowOff>
    </xdr:to>
    <xdr:sp macro="" textlink="">
      <xdr:nvSpPr>
        <xdr:cNvPr id="290" name="フローチャート: 判断 289"/>
        <xdr:cNvSpPr/>
      </xdr:nvSpPr>
      <xdr:spPr>
        <a:xfrm>
          <a:off x="107950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291" name="テキスト ボックス 29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292" name="テキスト ボックス 29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293" name="テキスト ボックス 29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294" name="テキスト ボックス 29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295" name="テキスト ボックス 29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148590</xdr:rowOff>
    </xdr:from>
    <xdr:to>
      <xdr:col>24</xdr:col>
      <xdr:colOff>114300</xdr:colOff>
      <xdr:row>105</xdr:row>
      <xdr:rowOff>78740</xdr:rowOff>
    </xdr:to>
    <xdr:sp macro="" textlink="">
      <xdr:nvSpPr>
        <xdr:cNvPr id="296" name="楕円 295"/>
        <xdr:cNvSpPr/>
      </xdr:nvSpPr>
      <xdr:spPr>
        <a:xfrm>
          <a:off x="4584700" y="179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127000</xdr:rowOff>
    </xdr:from>
    <xdr:ext cx="405130" cy="259080"/>
    <xdr:sp macro="" textlink="">
      <xdr:nvSpPr>
        <xdr:cNvPr id="297" name="【市民会館】&#10;有形固定資産減価償却率該当値テキスト"/>
        <xdr:cNvSpPr txBox="1"/>
      </xdr:nvSpPr>
      <xdr:spPr>
        <a:xfrm>
          <a:off x="4673600" y="17957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119380</xdr:rowOff>
    </xdr:from>
    <xdr:to>
      <xdr:col>20</xdr:col>
      <xdr:colOff>38100</xdr:colOff>
      <xdr:row>105</xdr:row>
      <xdr:rowOff>49530</xdr:rowOff>
    </xdr:to>
    <xdr:sp macro="" textlink="">
      <xdr:nvSpPr>
        <xdr:cNvPr id="298" name="楕円 297"/>
        <xdr:cNvSpPr/>
      </xdr:nvSpPr>
      <xdr:spPr>
        <a:xfrm>
          <a:off x="3746500" y="17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170180</xdr:rowOff>
    </xdr:from>
    <xdr:to>
      <xdr:col>24</xdr:col>
      <xdr:colOff>63500</xdr:colOff>
      <xdr:row>105</xdr:row>
      <xdr:rowOff>27940</xdr:rowOff>
    </xdr:to>
    <xdr:cxnSp macro="">
      <xdr:nvCxnSpPr>
        <xdr:cNvPr id="299" name="直線コネクタ 298"/>
        <xdr:cNvCxnSpPr/>
      </xdr:nvCxnSpPr>
      <xdr:spPr>
        <a:xfrm>
          <a:off x="3797300" y="180009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89535</xdr:rowOff>
    </xdr:from>
    <xdr:to>
      <xdr:col>15</xdr:col>
      <xdr:colOff>101600</xdr:colOff>
      <xdr:row>105</xdr:row>
      <xdr:rowOff>19685</xdr:rowOff>
    </xdr:to>
    <xdr:sp macro="" textlink="">
      <xdr:nvSpPr>
        <xdr:cNvPr id="300" name="楕円 299"/>
        <xdr:cNvSpPr/>
      </xdr:nvSpPr>
      <xdr:spPr>
        <a:xfrm>
          <a:off x="2857500" y="1792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140335</xdr:rowOff>
    </xdr:from>
    <xdr:to>
      <xdr:col>19</xdr:col>
      <xdr:colOff>177800</xdr:colOff>
      <xdr:row>104</xdr:row>
      <xdr:rowOff>170180</xdr:rowOff>
    </xdr:to>
    <xdr:cxnSp macro="">
      <xdr:nvCxnSpPr>
        <xdr:cNvPr id="301" name="直線コネクタ 300"/>
        <xdr:cNvCxnSpPr/>
      </xdr:nvCxnSpPr>
      <xdr:spPr>
        <a:xfrm>
          <a:off x="2908300" y="179711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33655</xdr:rowOff>
    </xdr:from>
    <xdr:ext cx="405130" cy="258445"/>
    <xdr:sp macro="" textlink="">
      <xdr:nvSpPr>
        <xdr:cNvPr id="302" name="n_1aveValue【市民会館】&#10;有形固定資産減価償却率"/>
        <xdr:cNvSpPr txBox="1"/>
      </xdr:nvSpPr>
      <xdr:spPr>
        <a:xfrm>
          <a:off x="3582035" y="17521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101</xdr:row>
      <xdr:rowOff>163830</xdr:rowOff>
    </xdr:from>
    <xdr:ext cx="404495" cy="259080"/>
    <xdr:sp macro="" textlink="">
      <xdr:nvSpPr>
        <xdr:cNvPr id="303" name="n_2aveValue【市民会館】&#10;有形固定資産減価償却率"/>
        <xdr:cNvSpPr txBox="1"/>
      </xdr:nvSpPr>
      <xdr:spPr>
        <a:xfrm>
          <a:off x="2705735" y="17480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118110</xdr:rowOff>
    </xdr:from>
    <xdr:ext cx="404495" cy="259080"/>
    <xdr:sp macro="" textlink="">
      <xdr:nvSpPr>
        <xdr:cNvPr id="304" name="n_3aveValue【市民会館】&#10;有形固定資産減価償却率"/>
        <xdr:cNvSpPr txBox="1"/>
      </xdr:nvSpPr>
      <xdr:spPr>
        <a:xfrm>
          <a:off x="1816735" y="17434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38100</xdr:rowOff>
    </xdr:from>
    <xdr:ext cx="404495" cy="259080"/>
    <xdr:sp macro="" textlink="">
      <xdr:nvSpPr>
        <xdr:cNvPr id="305" name="n_4aveValue【市民会館】&#10;有形固定資産減価償却率"/>
        <xdr:cNvSpPr txBox="1"/>
      </xdr:nvSpPr>
      <xdr:spPr>
        <a:xfrm>
          <a:off x="927735" y="17354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40640</xdr:rowOff>
    </xdr:from>
    <xdr:ext cx="405130" cy="258445"/>
    <xdr:sp macro="" textlink="">
      <xdr:nvSpPr>
        <xdr:cNvPr id="306" name="n_1mainValue【市民会館】&#10;有形固定資産減価償却率"/>
        <xdr:cNvSpPr txBox="1"/>
      </xdr:nvSpPr>
      <xdr:spPr>
        <a:xfrm>
          <a:off x="3582035" y="18042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10795</xdr:rowOff>
    </xdr:from>
    <xdr:ext cx="404495" cy="258445"/>
    <xdr:sp macro="" textlink="">
      <xdr:nvSpPr>
        <xdr:cNvPr id="307" name="n_2mainValue【市民会館】&#10;有形固定資産減価償却率"/>
        <xdr:cNvSpPr txBox="1"/>
      </xdr:nvSpPr>
      <xdr:spPr>
        <a:xfrm>
          <a:off x="2705735" y="18013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316" name="テキスト ボックス 315"/>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7" name="直線コネクタ 31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8" name="直線コネクタ 31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319" name="テキスト ボックス 318"/>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0" name="直線コネクタ 31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321" name="テキスト ボックス 320"/>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2" name="直線コネクタ 32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323" name="テキスト ボックス 322"/>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4" name="直線コネクタ 32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325" name="テキスト ボックス 324"/>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6" name="直線コネクタ 32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327" name="テキスト ボックス 326"/>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8" name="直線コネクタ 32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329" name="テキスト ボックス 328"/>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127635</xdr:rowOff>
    </xdr:to>
    <xdr:cxnSp macro="">
      <xdr:nvCxnSpPr>
        <xdr:cNvPr id="331" name="直線コネクタ 330"/>
        <xdr:cNvCxnSpPr/>
      </xdr:nvCxnSpPr>
      <xdr:spPr>
        <a:xfrm flipV="1">
          <a:off x="10476865" y="1735455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132080</xdr:rowOff>
    </xdr:from>
    <xdr:ext cx="469900" cy="258445"/>
    <xdr:sp macro="" textlink="">
      <xdr:nvSpPr>
        <xdr:cNvPr id="332" name="【市民会館】&#10;一人当たり面積最小値テキスト"/>
        <xdr:cNvSpPr txBox="1"/>
      </xdr:nvSpPr>
      <xdr:spPr>
        <a:xfrm>
          <a:off x="10515600" y="1864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127635</xdr:rowOff>
    </xdr:from>
    <xdr:to>
      <xdr:col>55</xdr:col>
      <xdr:colOff>88900</xdr:colOff>
      <xdr:row>108</xdr:row>
      <xdr:rowOff>127635</xdr:rowOff>
    </xdr:to>
    <xdr:cxnSp macro="">
      <xdr:nvCxnSpPr>
        <xdr:cNvPr id="333" name="直線コネクタ 332"/>
        <xdr:cNvCxnSpPr/>
      </xdr:nvCxnSpPr>
      <xdr:spPr>
        <a:xfrm>
          <a:off x="10388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156210</xdr:rowOff>
    </xdr:from>
    <xdr:ext cx="469900" cy="258445"/>
    <xdr:sp macro="" textlink="">
      <xdr:nvSpPr>
        <xdr:cNvPr id="334" name="【市民会館】&#10;一人当たり面積最大値テキスト"/>
        <xdr:cNvSpPr txBox="1"/>
      </xdr:nvSpPr>
      <xdr:spPr>
        <a:xfrm>
          <a:off x="10515600" y="17129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3.450</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35" name="直線コネクタ 334"/>
        <xdr:cNvCxnSpPr/>
      </xdr:nvCxnSpPr>
      <xdr:spPr>
        <a:xfrm>
          <a:off x="10388600" y="1735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83185</xdr:rowOff>
    </xdr:from>
    <xdr:ext cx="469900" cy="259080"/>
    <xdr:sp macro="" textlink="">
      <xdr:nvSpPr>
        <xdr:cNvPr id="336" name="【市民会館】&#10;一人当たり面積平均値テキスト"/>
        <xdr:cNvSpPr txBox="1"/>
      </xdr:nvSpPr>
      <xdr:spPr>
        <a:xfrm>
          <a:off x="10515600" y="18085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60325</xdr:rowOff>
    </xdr:from>
    <xdr:to>
      <xdr:col>55</xdr:col>
      <xdr:colOff>50800</xdr:colOff>
      <xdr:row>106</xdr:row>
      <xdr:rowOff>161925</xdr:rowOff>
    </xdr:to>
    <xdr:sp macro="" textlink="">
      <xdr:nvSpPr>
        <xdr:cNvPr id="337" name="フローチャート: 判断 336"/>
        <xdr:cNvSpPr/>
      </xdr:nvSpPr>
      <xdr:spPr>
        <a:xfrm>
          <a:off x="10426700" y="1823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72390</xdr:rowOff>
    </xdr:from>
    <xdr:to>
      <xdr:col>50</xdr:col>
      <xdr:colOff>165100</xdr:colOff>
      <xdr:row>107</xdr:row>
      <xdr:rowOff>2540</xdr:rowOff>
    </xdr:to>
    <xdr:sp macro="" textlink="">
      <xdr:nvSpPr>
        <xdr:cNvPr id="338" name="フローチャート: 判断 337"/>
        <xdr:cNvSpPr/>
      </xdr:nvSpPr>
      <xdr:spPr>
        <a:xfrm>
          <a:off x="9588500" y="1824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134620</xdr:rowOff>
    </xdr:from>
    <xdr:to>
      <xdr:col>46</xdr:col>
      <xdr:colOff>38100</xdr:colOff>
      <xdr:row>107</xdr:row>
      <xdr:rowOff>64770</xdr:rowOff>
    </xdr:to>
    <xdr:sp macro="" textlink="">
      <xdr:nvSpPr>
        <xdr:cNvPr id="339" name="フローチャート: 判断 338"/>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95250</xdr:rowOff>
    </xdr:from>
    <xdr:to>
      <xdr:col>41</xdr:col>
      <xdr:colOff>101600</xdr:colOff>
      <xdr:row>107</xdr:row>
      <xdr:rowOff>25400</xdr:rowOff>
    </xdr:to>
    <xdr:sp macro="" textlink="">
      <xdr:nvSpPr>
        <xdr:cNvPr id="340" name="フローチャート: 判断 339"/>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81280</xdr:rowOff>
    </xdr:from>
    <xdr:to>
      <xdr:col>36</xdr:col>
      <xdr:colOff>165100</xdr:colOff>
      <xdr:row>107</xdr:row>
      <xdr:rowOff>11430</xdr:rowOff>
    </xdr:to>
    <xdr:sp macro="" textlink="">
      <xdr:nvSpPr>
        <xdr:cNvPr id="341" name="フローチャート: 判断 340"/>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42" name="テキスト ボックス 34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43" name="テキスト ボックス 34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44" name="テキスト ボックス 34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45" name="テキスト ボックス 34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46" name="テキスト ボックス 34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18415</xdr:rowOff>
    </xdr:from>
    <xdr:to>
      <xdr:col>55</xdr:col>
      <xdr:colOff>50800</xdr:colOff>
      <xdr:row>107</xdr:row>
      <xdr:rowOff>120650</xdr:rowOff>
    </xdr:to>
    <xdr:sp macro="" textlink="">
      <xdr:nvSpPr>
        <xdr:cNvPr id="347" name="楕円 346"/>
        <xdr:cNvSpPr/>
      </xdr:nvSpPr>
      <xdr:spPr>
        <a:xfrm>
          <a:off x="10426700" y="1836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168275</xdr:rowOff>
    </xdr:from>
    <xdr:ext cx="469900" cy="258445"/>
    <xdr:sp macro="" textlink="">
      <xdr:nvSpPr>
        <xdr:cNvPr id="348" name="【市民会館】&#10;一人当たり面積該当値テキスト"/>
        <xdr:cNvSpPr txBox="1"/>
      </xdr:nvSpPr>
      <xdr:spPr>
        <a:xfrm>
          <a:off x="10515600" y="18341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20955</xdr:rowOff>
    </xdr:from>
    <xdr:to>
      <xdr:col>50</xdr:col>
      <xdr:colOff>165100</xdr:colOff>
      <xdr:row>107</xdr:row>
      <xdr:rowOff>122555</xdr:rowOff>
    </xdr:to>
    <xdr:sp macro="" textlink="">
      <xdr:nvSpPr>
        <xdr:cNvPr id="349" name="楕円 348"/>
        <xdr:cNvSpPr/>
      </xdr:nvSpPr>
      <xdr:spPr>
        <a:xfrm>
          <a:off x="9588500" y="183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69215</xdr:rowOff>
    </xdr:from>
    <xdr:to>
      <xdr:col>55</xdr:col>
      <xdr:colOff>0</xdr:colOff>
      <xdr:row>107</xdr:row>
      <xdr:rowOff>71755</xdr:rowOff>
    </xdr:to>
    <xdr:cxnSp macro="">
      <xdr:nvCxnSpPr>
        <xdr:cNvPr id="350" name="直線コネクタ 349"/>
        <xdr:cNvCxnSpPr/>
      </xdr:nvCxnSpPr>
      <xdr:spPr>
        <a:xfrm flipV="1">
          <a:off x="9639300" y="184143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27305</xdr:rowOff>
    </xdr:from>
    <xdr:to>
      <xdr:col>46</xdr:col>
      <xdr:colOff>38100</xdr:colOff>
      <xdr:row>107</xdr:row>
      <xdr:rowOff>128905</xdr:rowOff>
    </xdr:to>
    <xdr:sp macro="" textlink="">
      <xdr:nvSpPr>
        <xdr:cNvPr id="351" name="楕円 350"/>
        <xdr:cNvSpPr/>
      </xdr:nvSpPr>
      <xdr:spPr>
        <a:xfrm>
          <a:off x="8699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71755</xdr:rowOff>
    </xdr:from>
    <xdr:to>
      <xdr:col>50</xdr:col>
      <xdr:colOff>114300</xdr:colOff>
      <xdr:row>107</xdr:row>
      <xdr:rowOff>78105</xdr:rowOff>
    </xdr:to>
    <xdr:cxnSp macro="">
      <xdr:nvCxnSpPr>
        <xdr:cNvPr id="352" name="直線コネクタ 351"/>
        <xdr:cNvCxnSpPr/>
      </xdr:nvCxnSpPr>
      <xdr:spPr>
        <a:xfrm flipV="1">
          <a:off x="8750300" y="184169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19050</xdr:rowOff>
    </xdr:from>
    <xdr:ext cx="469900" cy="258445"/>
    <xdr:sp macro="" textlink="">
      <xdr:nvSpPr>
        <xdr:cNvPr id="353" name="n_1aveValue【市民会館】&#10;一人当たり面積"/>
        <xdr:cNvSpPr txBox="1"/>
      </xdr:nvSpPr>
      <xdr:spPr>
        <a:xfrm>
          <a:off x="9391650" y="18021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81280</xdr:rowOff>
    </xdr:from>
    <xdr:ext cx="469265" cy="259080"/>
    <xdr:sp macro="" textlink="">
      <xdr:nvSpPr>
        <xdr:cNvPr id="354" name="n_2aveValue【市民会館】&#10;一人当たり面積"/>
        <xdr:cNvSpPr txBox="1"/>
      </xdr:nvSpPr>
      <xdr:spPr>
        <a:xfrm>
          <a:off x="8515350" y="18083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41910</xdr:rowOff>
    </xdr:from>
    <xdr:ext cx="469265" cy="258445"/>
    <xdr:sp macro="" textlink="">
      <xdr:nvSpPr>
        <xdr:cNvPr id="355" name="n_3aveValue【市民会館】&#10;一人当たり面積"/>
        <xdr:cNvSpPr txBox="1"/>
      </xdr:nvSpPr>
      <xdr:spPr>
        <a:xfrm>
          <a:off x="7626350" y="18044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27940</xdr:rowOff>
    </xdr:from>
    <xdr:ext cx="469265" cy="259080"/>
    <xdr:sp macro="" textlink="">
      <xdr:nvSpPr>
        <xdr:cNvPr id="356" name="n_4aveValue【市民会館】&#10;一人当たり面積"/>
        <xdr:cNvSpPr txBox="1"/>
      </xdr:nvSpPr>
      <xdr:spPr>
        <a:xfrm>
          <a:off x="6737350" y="18030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113665</xdr:rowOff>
    </xdr:from>
    <xdr:ext cx="469900" cy="258445"/>
    <xdr:sp macro="" textlink="">
      <xdr:nvSpPr>
        <xdr:cNvPr id="357" name="n_1mainValue【市民会館】&#10;一人当たり面積"/>
        <xdr:cNvSpPr txBox="1"/>
      </xdr:nvSpPr>
      <xdr:spPr>
        <a:xfrm>
          <a:off x="9391650" y="18458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120650</xdr:rowOff>
    </xdr:from>
    <xdr:ext cx="469265" cy="258445"/>
    <xdr:sp macro="" textlink="">
      <xdr:nvSpPr>
        <xdr:cNvPr id="358" name="n_2mainValue【市民会館】&#10;一人当たり面積"/>
        <xdr:cNvSpPr txBox="1"/>
      </xdr:nvSpPr>
      <xdr:spPr>
        <a:xfrm>
          <a:off x="8515350" y="18465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3" name="正方形/長方形 3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0" name="正方形/長方形 38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1" name="正方形/長方形 3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2" name="正方形/長方形 39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3" name="正方形/長方形 39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4" name="正方形/長方形 39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5" name="正方形/長方形 39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6" name="正方形/長方形 39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7" name="正方形/長方形 39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8" name="正方形/長方形 39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399" name="テキスト ボックス 398"/>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0" name="直線コネクタ 39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401" name="テキスト ボックス 400"/>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02" name="直線コネクタ 40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403" name="テキスト ボックス 402"/>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04" name="直線コネクタ 40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405" name="テキスト ボックス 404"/>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06" name="直線コネクタ 40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07" name="テキスト ボックス 40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08" name="直線コネクタ 40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409" name="テキスト ボックス 408"/>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10" name="直線コネクタ 40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11" name="テキスト ボックス 41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12" name="直線コネクタ 41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413" name="テキスト ボックス 412"/>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109855</xdr:rowOff>
    </xdr:from>
    <xdr:to>
      <xdr:col>85</xdr:col>
      <xdr:colOff>126365</xdr:colOff>
      <xdr:row>86</xdr:row>
      <xdr:rowOff>168910</xdr:rowOff>
    </xdr:to>
    <xdr:cxnSp macro="">
      <xdr:nvCxnSpPr>
        <xdr:cNvPr id="416" name="直線コネクタ 415"/>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417"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418" name="直線コネクタ 417"/>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56515</xdr:rowOff>
    </xdr:from>
    <xdr:ext cx="340360" cy="258445"/>
    <xdr:sp macro="" textlink="">
      <xdr:nvSpPr>
        <xdr:cNvPr id="419"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420" name="直線コネクタ 419"/>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6985</xdr:rowOff>
    </xdr:from>
    <xdr:ext cx="405130" cy="258445"/>
    <xdr:sp macro="" textlink="">
      <xdr:nvSpPr>
        <xdr:cNvPr id="421" name="【消防施設】&#10;有形固定資産減価償却率平均値テキスト"/>
        <xdr:cNvSpPr txBox="1"/>
      </xdr:nvSpPr>
      <xdr:spPr>
        <a:xfrm>
          <a:off x="16357600" y="14065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155575</xdr:rowOff>
    </xdr:from>
    <xdr:to>
      <xdr:col>85</xdr:col>
      <xdr:colOff>177800</xdr:colOff>
      <xdr:row>83</xdr:row>
      <xdr:rowOff>86360</xdr:rowOff>
    </xdr:to>
    <xdr:sp macro="" textlink="">
      <xdr:nvSpPr>
        <xdr:cNvPr id="422" name="フローチャート: 判断 421"/>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423" name="フローチャート: 判断 422"/>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424" name="フローチャート: 判断 423"/>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27940</xdr:rowOff>
    </xdr:from>
    <xdr:to>
      <xdr:col>72</xdr:col>
      <xdr:colOff>38100</xdr:colOff>
      <xdr:row>83</xdr:row>
      <xdr:rowOff>129540</xdr:rowOff>
    </xdr:to>
    <xdr:sp macro="" textlink="">
      <xdr:nvSpPr>
        <xdr:cNvPr id="425" name="フローチャート: 判断 424"/>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5080</xdr:rowOff>
    </xdr:from>
    <xdr:to>
      <xdr:col>67</xdr:col>
      <xdr:colOff>101600</xdr:colOff>
      <xdr:row>83</xdr:row>
      <xdr:rowOff>106680</xdr:rowOff>
    </xdr:to>
    <xdr:sp macro="" textlink="">
      <xdr:nvSpPr>
        <xdr:cNvPr id="426" name="フローチャート: 判断 425"/>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27" name="テキスト ボックス 42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28" name="テキスト ボックス 42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29" name="テキスト ボックス 42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30" name="テキスト ボックス 42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31" name="テキスト ボックス 43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124460</xdr:rowOff>
    </xdr:from>
    <xdr:to>
      <xdr:col>85</xdr:col>
      <xdr:colOff>177800</xdr:colOff>
      <xdr:row>84</xdr:row>
      <xdr:rowOff>54610</xdr:rowOff>
    </xdr:to>
    <xdr:sp macro="" textlink="">
      <xdr:nvSpPr>
        <xdr:cNvPr id="432" name="楕円 431"/>
        <xdr:cNvSpPr/>
      </xdr:nvSpPr>
      <xdr:spPr>
        <a:xfrm>
          <a:off x="162687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102870</xdr:rowOff>
    </xdr:from>
    <xdr:ext cx="405130" cy="259080"/>
    <xdr:sp macro="" textlink="">
      <xdr:nvSpPr>
        <xdr:cNvPr id="433" name="【消防施設】&#10;有形固定資産減価償却率該当値テキスト"/>
        <xdr:cNvSpPr txBox="1"/>
      </xdr:nvSpPr>
      <xdr:spPr>
        <a:xfrm>
          <a:off x="16357600" y="1433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434" name="楕円 433"/>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143510</xdr:rowOff>
    </xdr:from>
    <xdr:to>
      <xdr:col>85</xdr:col>
      <xdr:colOff>127000</xdr:colOff>
      <xdr:row>84</xdr:row>
      <xdr:rowOff>3810</xdr:rowOff>
    </xdr:to>
    <xdr:cxnSp macro="">
      <xdr:nvCxnSpPr>
        <xdr:cNvPr id="435" name="直線コネクタ 434"/>
        <xdr:cNvCxnSpPr/>
      </xdr:nvCxnSpPr>
      <xdr:spPr>
        <a:xfrm>
          <a:off x="15481300" y="143738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36195</xdr:rowOff>
    </xdr:from>
    <xdr:to>
      <xdr:col>76</xdr:col>
      <xdr:colOff>165100</xdr:colOff>
      <xdr:row>85</xdr:row>
      <xdr:rowOff>137795</xdr:rowOff>
    </xdr:to>
    <xdr:sp macro="" textlink="">
      <xdr:nvSpPr>
        <xdr:cNvPr id="436" name="楕円 435"/>
        <xdr:cNvSpPr/>
      </xdr:nvSpPr>
      <xdr:spPr>
        <a:xfrm>
          <a:off x="14541500" y="146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143510</xdr:rowOff>
    </xdr:from>
    <xdr:to>
      <xdr:col>81</xdr:col>
      <xdr:colOff>50800</xdr:colOff>
      <xdr:row>85</xdr:row>
      <xdr:rowOff>86995</xdr:rowOff>
    </xdr:to>
    <xdr:cxnSp macro="">
      <xdr:nvCxnSpPr>
        <xdr:cNvPr id="437" name="直線コネクタ 436"/>
        <xdr:cNvCxnSpPr/>
      </xdr:nvCxnSpPr>
      <xdr:spPr>
        <a:xfrm flipV="1">
          <a:off x="14592300" y="14373860"/>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63500</xdr:rowOff>
    </xdr:from>
    <xdr:ext cx="405130" cy="258445"/>
    <xdr:sp macro="" textlink="">
      <xdr:nvSpPr>
        <xdr:cNvPr id="438" name="n_1aveValue【消防施設】&#10;有形固定資産減価償却率"/>
        <xdr:cNvSpPr txBox="1"/>
      </xdr:nvSpPr>
      <xdr:spPr>
        <a:xfrm>
          <a:off x="15266035" y="13950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84455</xdr:rowOff>
    </xdr:from>
    <xdr:ext cx="404495" cy="259080"/>
    <xdr:sp macro="" textlink="">
      <xdr:nvSpPr>
        <xdr:cNvPr id="439" name="n_2aveValue【消防施設】&#10;有形固定資産減価償却率"/>
        <xdr:cNvSpPr txBox="1"/>
      </xdr:nvSpPr>
      <xdr:spPr>
        <a:xfrm>
          <a:off x="14389735" y="1397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146050</xdr:rowOff>
    </xdr:from>
    <xdr:ext cx="404495" cy="258445"/>
    <xdr:sp macro="" textlink="">
      <xdr:nvSpPr>
        <xdr:cNvPr id="440" name="n_3aveValue【消防施設】&#10;有形固定資産減価償却率"/>
        <xdr:cNvSpPr txBox="1"/>
      </xdr:nvSpPr>
      <xdr:spPr>
        <a:xfrm>
          <a:off x="13500735" y="14033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123190</xdr:rowOff>
    </xdr:from>
    <xdr:ext cx="404495" cy="258445"/>
    <xdr:sp macro="" textlink="">
      <xdr:nvSpPr>
        <xdr:cNvPr id="441" name="n_4aveValue【消防施設】&#10;有形固定資産減価償却率"/>
        <xdr:cNvSpPr txBox="1"/>
      </xdr:nvSpPr>
      <xdr:spPr>
        <a:xfrm>
          <a:off x="12611735" y="14010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13335</xdr:rowOff>
    </xdr:from>
    <xdr:ext cx="405130" cy="259080"/>
    <xdr:sp macro="" textlink="">
      <xdr:nvSpPr>
        <xdr:cNvPr id="442" name="n_1mainValue【消防施設】&#10;有形固定資産減価償却率"/>
        <xdr:cNvSpPr txBox="1"/>
      </xdr:nvSpPr>
      <xdr:spPr>
        <a:xfrm>
          <a:off x="15266035" y="14415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128905</xdr:rowOff>
    </xdr:from>
    <xdr:ext cx="404495" cy="259080"/>
    <xdr:sp macro="" textlink="">
      <xdr:nvSpPr>
        <xdr:cNvPr id="443" name="n_2mainValue【消防施設】&#10;有形固定資産減価償却率"/>
        <xdr:cNvSpPr txBox="1"/>
      </xdr:nvSpPr>
      <xdr:spPr>
        <a:xfrm>
          <a:off x="14389735" y="14702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4" name="正方形/長方形 4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5" name="正方形/長方形 44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6" name="正方形/長方形 44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7" name="正方形/長方形 44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8" name="正方形/長方形 44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9" name="正方形/長方形 44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0" name="正方形/長方形 44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1" name="正方形/長方形 45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452" name="テキスト ボックス 451"/>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3" name="直線コネクタ 45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4" name="直線コネクタ 45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455" name="テキスト ボックス 454"/>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6" name="直線コネクタ 45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457" name="テキスト ボックス 456"/>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8" name="直線コネクタ 45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459" name="テキスト ボックス 458"/>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0" name="直線コネクタ 45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461" name="テキスト ボックス 460"/>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2" name="直線コネクタ 46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463" name="テキスト ボックス 462"/>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4" name="直線コネクタ 46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465" name="テキスト ボックス 464"/>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109855</xdr:rowOff>
    </xdr:to>
    <xdr:cxnSp macro="">
      <xdr:nvCxnSpPr>
        <xdr:cNvPr id="467" name="直線コネクタ 466"/>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468"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469" name="直線コネクタ 468"/>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470"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471" name="直線コネクタ 470"/>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167005</xdr:rowOff>
    </xdr:from>
    <xdr:ext cx="469900" cy="258445"/>
    <xdr:sp macro="" textlink="">
      <xdr:nvSpPr>
        <xdr:cNvPr id="472" name="【消防施設】&#10;一人当たり面積平均値テキスト"/>
        <xdr:cNvSpPr txBox="1"/>
      </xdr:nvSpPr>
      <xdr:spPr>
        <a:xfrm>
          <a:off x="22199600" y="1439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74930</xdr:rowOff>
    </xdr:to>
    <xdr:sp macro="" textlink="">
      <xdr:nvSpPr>
        <xdr:cNvPr id="473" name="フローチャート: 判断 472"/>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148590</xdr:rowOff>
    </xdr:from>
    <xdr:to>
      <xdr:col>112</xdr:col>
      <xdr:colOff>38100</xdr:colOff>
      <xdr:row>85</xdr:row>
      <xdr:rowOff>78740</xdr:rowOff>
    </xdr:to>
    <xdr:sp macro="" textlink="">
      <xdr:nvSpPr>
        <xdr:cNvPr id="474" name="フローチャート: 判断 473"/>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12700</xdr:rowOff>
    </xdr:from>
    <xdr:to>
      <xdr:col>107</xdr:col>
      <xdr:colOff>101600</xdr:colOff>
      <xdr:row>85</xdr:row>
      <xdr:rowOff>114300</xdr:rowOff>
    </xdr:to>
    <xdr:sp macro="" textlink="">
      <xdr:nvSpPr>
        <xdr:cNvPr id="475" name="フローチャート: 判断 474"/>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8890</xdr:rowOff>
    </xdr:from>
    <xdr:to>
      <xdr:col>102</xdr:col>
      <xdr:colOff>165100</xdr:colOff>
      <xdr:row>85</xdr:row>
      <xdr:rowOff>110490</xdr:rowOff>
    </xdr:to>
    <xdr:sp macro="" textlink="">
      <xdr:nvSpPr>
        <xdr:cNvPr id="476" name="フローチャート: 判断 475"/>
        <xdr:cNvSpPr/>
      </xdr:nvSpPr>
      <xdr:spPr>
        <a:xfrm>
          <a:off x="19494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6985</xdr:rowOff>
    </xdr:from>
    <xdr:to>
      <xdr:col>98</xdr:col>
      <xdr:colOff>38100</xdr:colOff>
      <xdr:row>85</xdr:row>
      <xdr:rowOff>109220</xdr:rowOff>
    </xdr:to>
    <xdr:sp macro="" textlink="">
      <xdr:nvSpPr>
        <xdr:cNvPr id="477" name="フローチャート: 判断 476"/>
        <xdr:cNvSpPr/>
      </xdr:nvSpPr>
      <xdr:spPr>
        <a:xfrm>
          <a:off x="18605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478" name="テキスト ボックス 47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479" name="テキスト ボックス 47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480" name="テキスト ボックス 47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481" name="テキスト ボックス 48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482" name="テキスト ボックス 48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20955</xdr:rowOff>
    </xdr:from>
    <xdr:to>
      <xdr:col>116</xdr:col>
      <xdr:colOff>114300</xdr:colOff>
      <xdr:row>85</xdr:row>
      <xdr:rowOff>122555</xdr:rowOff>
    </xdr:to>
    <xdr:sp macro="" textlink="">
      <xdr:nvSpPr>
        <xdr:cNvPr id="483" name="楕円 482"/>
        <xdr:cNvSpPr/>
      </xdr:nvSpPr>
      <xdr:spPr>
        <a:xfrm>
          <a:off x="221107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170815</xdr:rowOff>
    </xdr:from>
    <xdr:ext cx="469900" cy="258445"/>
    <xdr:sp macro="" textlink="">
      <xdr:nvSpPr>
        <xdr:cNvPr id="484" name="【消防施設】&#10;一人当たり面積該当値テキスト"/>
        <xdr:cNvSpPr txBox="1"/>
      </xdr:nvSpPr>
      <xdr:spPr>
        <a:xfrm>
          <a:off x="22199600" y="14572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22860</xdr:rowOff>
    </xdr:from>
    <xdr:to>
      <xdr:col>112</xdr:col>
      <xdr:colOff>38100</xdr:colOff>
      <xdr:row>85</xdr:row>
      <xdr:rowOff>124460</xdr:rowOff>
    </xdr:to>
    <xdr:sp macro="" textlink="">
      <xdr:nvSpPr>
        <xdr:cNvPr id="485" name="楕円 484"/>
        <xdr:cNvSpPr/>
      </xdr:nvSpPr>
      <xdr:spPr>
        <a:xfrm>
          <a:off x="21272500" y="145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71755</xdr:rowOff>
    </xdr:from>
    <xdr:to>
      <xdr:col>116</xdr:col>
      <xdr:colOff>63500</xdr:colOff>
      <xdr:row>85</xdr:row>
      <xdr:rowOff>73660</xdr:rowOff>
    </xdr:to>
    <xdr:cxnSp macro="">
      <xdr:nvCxnSpPr>
        <xdr:cNvPr id="486" name="直線コネクタ 485"/>
        <xdr:cNvCxnSpPr/>
      </xdr:nvCxnSpPr>
      <xdr:spPr>
        <a:xfrm flipV="1">
          <a:off x="21323300" y="146450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45720</xdr:rowOff>
    </xdr:from>
    <xdr:to>
      <xdr:col>107</xdr:col>
      <xdr:colOff>101600</xdr:colOff>
      <xdr:row>85</xdr:row>
      <xdr:rowOff>147320</xdr:rowOff>
    </xdr:to>
    <xdr:sp macro="" textlink="">
      <xdr:nvSpPr>
        <xdr:cNvPr id="487" name="楕円 486"/>
        <xdr:cNvSpPr/>
      </xdr:nvSpPr>
      <xdr:spPr>
        <a:xfrm>
          <a:off x="20383500" y="146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73660</xdr:rowOff>
    </xdr:from>
    <xdr:to>
      <xdr:col>111</xdr:col>
      <xdr:colOff>177800</xdr:colOff>
      <xdr:row>85</xdr:row>
      <xdr:rowOff>96520</xdr:rowOff>
    </xdr:to>
    <xdr:cxnSp macro="">
      <xdr:nvCxnSpPr>
        <xdr:cNvPr id="488" name="直線コネクタ 487"/>
        <xdr:cNvCxnSpPr/>
      </xdr:nvCxnSpPr>
      <xdr:spPr>
        <a:xfrm flipV="1">
          <a:off x="20434300" y="146469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95250</xdr:rowOff>
    </xdr:from>
    <xdr:ext cx="469900" cy="259080"/>
    <xdr:sp macro="" textlink="">
      <xdr:nvSpPr>
        <xdr:cNvPr id="489" name="n_1aveValue【消防施設】&#10;一人当たり面積"/>
        <xdr:cNvSpPr txBox="1"/>
      </xdr:nvSpPr>
      <xdr:spPr>
        <a:xfrm>
          <a:off x="21075650" y="1432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130810</xdr:rowOff>
    </xdr:from>
    <xdr:ext cx="469265" cy="259080"/>
    <xdr:sp macro="" textlink="">
      <xdr:nvSpPr>
        <xdr:cNvPr id="490" name="n_2aveValue【消防施設】&#10;一人当たり面積"/>
        <xdr:cNvSpPr txBox="1"/>
      </xdr:nvSpPr>
      <xdr:spPr>
        <a:xfrm>
          <a:off x="20199350" y="14361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127000</xdr:rowOff>
    </xdr:from>
    <xdr:ext cx="469265" cy="259080"/>
    <xdr:sp macro="" textlink="">
      <xdr:nvSpPr>
        <xdr:cNvPr id="491" name="n_3aveValue【消防施設】&#10;一人当たり面積"/>
        <xdr:cNvSpPr txBox="1"/>
      </xdr:nvSpPr>
      <xdr:spPr>
        <a:xfrm>
          <a:off x="19310350" y="14357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125095</xdr:rowOff>
    </xdr:from>
    <xdr:ext cx="469265" cy="258445"/>
    <xdr:sp macro="" textlink="">
      <xdr:nvSpPr>
        <xdr:cNvPr id="492" name="n_4aveValue【消防施設】&#10;一人当たり面積"/>
        <xdr:cNvSpPr txBox="1"/>
      </xdr:nvSpPr>
      <xdr:spPr>
        <a:xfrm>
          <a:off x="18421350" y="14355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115570</xdr:rowOff>
    </xdr:from>
    <xdr:ext cx="469900" cy="259080"/>
    <xdr:sp macro="" textlink="">
      <xdr:nvSpPr>
        <xdr:cNvPr id="493" name="n_1mainValue【消防施設】&#10;一人当たり面積"/>
        <xdr:cNvSpPr txBox="1"/>
      </xdr:nvSpPr>
      <xdr:spPr>
        <a:xfrm>
          <a:off x="21075650" y="1468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138430</xdr:rowOff>
    </xdr:from>
    <xdr:ext cx="469265" cy="259080"/>
    <xdr:sp macro="" textlink="">
      <xdr:nvSpPr>
        <xdr:cNvPr id="494" name="n_2mainValue【消防施設】&#10;一人当たり面積"/>
        <xdr:cNvSpPr txBox="1"/>
      </xdr:nvSpPr>
      <xdr:spPr>
        <a:xfrm>
          <a:off x="20199350" y="14711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5" name="正方形/長方形 4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6" name="正方形/長方形 49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7" name="正方形/長方形 49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8" name="正方形/長方形 49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9" name="正方形/長方形 49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0" name="正方形/長方形 49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1" name="正方形/長方形 50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正方形/長方形 50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503" name="テキスト ボックス 502"/>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4" name="直線コネクタ 50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05" name="テキスト ボックス 504"/>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06" name="直線コネクタ 505"/>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507" name="テキスト ボックス 506"/>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8" name="直線コネクタ 507"/>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509" name="テキスト ボックス 508"/>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0" name="直線コネクタ 509"/>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511" name="テキスト ボックス 510"/>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2" name="直線コネクタ 511"/>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513" name="テキスト ボックス 512"/>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4" name="直線コネクタ 513"/>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515" name="テキスト ボックス 514"/>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6" name="直線コネクタ 51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518" name="直線コネクタ 517"/>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519"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20" name="直線コネクタ 519"/>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521"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22" name="直線コネクタ 521"/>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147320</xdr:rowOff>
    </xdr:from>
    <xdr:ext cx="405130" cy="259080"/>
    <xdr:sp macro="" textlink="">
      <xdr:nvSpPr>
        <xdr:cNvPr id="523"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124460</xdr:rowOff>
    </xdr:from>
    <xdr:to>
      <xdr:col>85</xdr:col>
      <xdr:colOff>177800</xdr:colOff>
      <xdr:row>104</xdr:row>
      <xdr:rowOff>54610</xdr:rowOff>
    </xdr:to>
    <xdr:sp macro="" textlink="">
      <xdr:nvSpPr>
        <xdr:cNvPr id="524" name="フローチャート: 判断 523"/>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25" name="フローチャート: 判断 524"/>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26" name="フローチャート: 判断 525"/>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27" name="フローチャート: 判断 526"/>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22860</xdr:rowOff>
    </xdr:from>
    <xdr:to>
      <xdr:col>67</xdr:col>
      <xdr:colOff>101600</xdr:colOff>
      <xdr:row>104</xdr:row>
      <xdr:rowOff>124460</xdr:rowOff>
    </xdr:to>
    <xdr:sp macro="" textlink="">
      <xdr:nvSpPr>
        <xdr:cNvPr id="528" name="フローチャート: 判断 527"/>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29" name="テキスト ボックス 52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30" name="テキスト ボックス 52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31" name="テキスト ボックス 53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32" name="テキスト ボックス 53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33" name="テキスト ボックス 53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163830</xdr:rowOff>
    </xdr:from>
    <xdr:to>
      <xdr:col>85</xdr:col>
      <xdr:colOff>177800</xdr:colOff>
      <xdr:row>107</xdr:row>
      <xdr:rowOff>93980</xdr:rowOff>
    </xdr:to>
    <xdr:sp macro="" textlink="">
      <xdr:nvSpPr>
        <xdr:cNvPr id="534" name="楕円 533"/>
        <xdr:cNvSpPr/>
      </xdr:nvSpPr>
      <xdr:spPr>
        <a:xfrm>
          <a:off x="16268700" y="18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78740</xdr:rowOff>
    </xdr:from>
    <xdr:ext cx="405130" cy="259080"/>
    <xdr:sp macro="" textlink="">
      <xdr:nvSpPr>
        <xdr:cNvPr id="535" name="【庁舎】&#10;有形固定資産減価償却率該当値テキスト"/>
        <xdr:cNvSpPr txBox="1"/>
      </xdr:nvSpPr>
      <xdr:spPr>
        <a:xfrm>
          <a:off x="16357600" y="18252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157480</xdr:rowOff>
    </xdr:from>
    <xdr:to>
      <xdr:col>81</xdr:col>
      <xdr:colOff>101600</xdr:colOff>
      <xdr:row>107</xdr:row>
      <xdr:rowOff>87630</xdr:rowOff>
    </xdr:to>
    <xdr:sp macro="" textlink="">
      <xdr:nvSpPr>
        <xdr:cNvPr id="536" name="楕円 535"/>
        <xdr:cNvSpPr/>
      </xdr:nvSpPr>
      <xdr:spPr>
        <a:xfrm>
          <a:off x="15430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36830</xdr:rowOff>
    </xdr:from>
    <xdr:to>
      <xdr:col>85</xdr:col>
      <xdr:colOff>127000</xdr:colOff>
      <xdr:row>107</xdr:row>
      <xdr:rowOff>43180</xdr:rowOff>
    </xdr:to>
    <xdr:cxnSp macro="">
      <xdr:nvCxnSpPr>
        <xdr:cNvPr id="537" name="直線コネクタ 536"/>
        <xdr:cNvCxnSpPr/>
      </xdr:nvCxnSpPr>
      <xdr:spPr>
        <a:xfrm>
          <a:off x="15481300" y="183819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538" name="楕円 537"/>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36830</xdr:rowOff>
    </xdr:to>
    <xdr:cxnSp macro="">
      <xdr:nvCxnSpPr>
        <xdr:cNvPr id="539" name="直線コネクタ 538"/>
        <xdr:cNvCxnSpPr/>
      </xdr:nvCxnSpPr>
      <xdr:spPr>
        <a:xfrm>
          <a:off x="14592300" y="183756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92710</xdr:rowOff>
    </xdr:from>
    <xdr:ext cx="405130" cy="259080"/>
    <xdr:sp macro="" textlink="">
      <xdr:nvSpPr>
        <xdr:cNvPr id="540" name="n_1aveValue【庁舎】&#10;有形固定資産減価償却率"/>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119380</xdr:rowOff>
    </xdr:from>
    <xdr:ext cx="404495" cy="259080"/>
    <xdr:sp macro="" textlink="">
      <xdr:nvSpPr>
        <xdr:cNvPr id="541" name="n_2aveValue【庁舎】&#10;有形固定資産減価償却率"/>
        <xdr:cNvSpPr txBox="1"/>
      </xdr:nvSpPr>
      <xdr:spPr>
        <a:xfrm>
          <a:off x="14389735" y="17607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142240</xdr:rowOff>
    </xdr:from>
    <xdr:ext cx="404495" cy="259080"/>
    <xdr:sp macro="" textlink="">
      <xdr:nvSpPr>
        <xdr:cNvPr id="542" name="n_3aveValue【庁舎】&#10;有形固定資産減価償却率"/>
        <xdr:cNvSpPr txBox="1"/>
      </xdr:nvSpPr>
      <xdr:spPr>
        <a:xfrm>
          <a:off x="13500735" y="17630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140970</xdr:rowOff>
    </xdr:from>
    <xdr:ext cx="404495" cy="259080"/>
    <xdr:sp macro="" textlink="">
      <xdr:nvSpPr>
        <xdr:cNvPr id="543" name="n_4aveValue【庁舎】&#10;有形固定資産減価償却率"/>
        <xdr:cNvSpPr txBox="1"/>
      </xdr:nvSpPr>
      <xdr:spPr>
        <a:xfrm>
          <a:off x="12611735" y="1762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78740</xdr:rowOff>
    </xdr:from>
    <xdr:ext cx="405130" cy="259080"/>
    <xdr:sp macro="" textlink="">
      <xdr:nvSpPr>
        <xdr:cNvPr id="544" name="n_1mainValue【庁舎】&#10;有形固定資産減価償却率"/>
        <xdr:cNvSpPr txBox="1"/>
      </xdr:nvSpPr>
      <xdr:spPr>
        <a:xfrm>
          <a:off x="15266035" y="1842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72390</xdr:rowOff>
    </xdr:from>
    <xdr:ext cx="404495" cy="259080"/>
    <xdr:sp macro="" textlink="">
      <xdr:nvSpPr>
        <xdr:cNvPr id="545" name="n_2mainValue【庁舎】&#10;有形固定資産減価償却率"/>
        <xdr:cNvSpPr txBox="1"/>
      </xdr:nvSpPr>
      <xdr:spPr>
        <a:xfrm>
          <a:off x="14389735" y="18417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554" name="テキスト ボックス 55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6" name="直線コネクタ 55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557" name="テキスト ボックス 55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8" name="直線コネクタ 55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559" name="テキスト ボックス 55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0" name="直線コネクタ 55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561" name="テキスト ボックス 56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2" name="直線コネクタ 56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563" name="テキスト ボックス 56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4" name="直線コネクタ 56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565" name="テキスト ボックス 56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6" name="直線コネクタ 56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567" name="テキスト ボックス 56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96520</xdr:rowOff>
    </xdr:from>
    <xdr:to>
      <xdr:col>116</xdr:col>
      <xdr:colOff>62865</xdr:colOff>
      <xdr:row>108</xdr:row>
      <xdr:rowOff>33020</xdr:rowOff>
    </xdr:to>
    <xdr:cxnSp macro="">
      <xdr:nvCxnSpPr>
        <xdr:cNvPr id="569" name="直線コネクタ 568"/>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570"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571" name="直線コネクタ 570"/>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43180</xdr:rowOff>
    </xdr:from>
    <xdr:ext cx="469900" cy="258445"/>
    <xdr:sp macro="" textlink="">
      <xdr:nvSpPr>
        <xdr:cNvPr id="572"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96520</xdr:rowOff>
    </xdr:from>
    <xdr:to>
      <xdr:col>116</xdr:col>
      <xdr:colOff>152400</xdr:colOff>
      <xdr:row>100</xdr:row>
      <xdr:rowOff>96520</xdr:rowOff>
    </xdr:to>
    <xdr:cxnSp macro="">
      <xdr:nvCxnSpPr>
        <xdr:cNvPr id="573" name="直線コネクタ 572"/>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78105</xdr:rowOff>
    </xdr:from>
    <xdr:ext cx="469900" cy="258445"/>
    <xdr:sp macro="" textlink="">
      <xdr:nvSpPr>
        <xdr:cNvPr id="574" name="【庁舎】&#10;一人当たり面積平均値テキスト"/>
        <xdr:cNvSpPr txBox="1"/>
      </xdr:nvSpPr>
      <xdr:spPr>
        <a:xfrm>
          <a:off x="22199600" y="18080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55245</xdr:rowOff>
    </xdr:from>
    <xdr:to>
      <xdr:col>116</xdr:col>
      <xdr:colOff>114300</xdr:colOff>
      <xdr:row>106</xdr:row>
      <xdr:rowOff>156845</xdr:rowOff>
    </xdr:to>
    <xdr:sp macro="" textlink="">
      <xdr:nvSpPr>
        <xdr:cNvPr id="575" name="フローチャート: 判断 574"/>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76" name="フローチャート: 判断 575"/>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577" name="フローチャート: 判断 576"/>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100965</xdr:rowOff>
    </xdr:from>
    <xdr:to>
      <xdr:col>102</xdr:col>
      <xdr:colOff>165100</xdr:colOff>
      <xdr:row>107</xdr:row>
      <xdr:rowOff>31115</xdr:rowOff>
    </xdr:to>
    <xdr:sp macro="" textlink="">
      <xdr:nvSpPr>
        <xdr:cNvPr id="578" name="フローチャート: 判断 577"/>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38735</xdr:rowOff>
    </xdr:to>
    <xdr:sp macro="" textlink="">
      <xdr:nvSpPr>
        <xdr:cNvPr id="579" name="フローチャート: 判断 578"/>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580" name="テキスト ボックス 57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581" name="テキスト ボックス 58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582" name="テキスト ボックス 58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583" name="テキスト ボックス 58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584" name="テキスト ボックス 58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76835</xdr:rowOff>
    </xdr:from>
    <xdr:to>
      <xdr:col>116</xdr:col>
      <xdr:colOff>114300</xdr:colOff>
      <xdr:row>108</xdr:row>
      <xdr:rowOff>6985</xdr:rowOff>
    </xdr:to>
    <xdr:sp macro="" textlink="">
      <xdr:nvSpPr>
        <xdr:cNvPr id="585" name="楕円 584"/>
        <xdr:cNvSpPr/>
      </xdr:nvSpPr>
      <xdr:spPr>
        <a:xfrm>
          <a:off x="22110700" y="184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163195</xdr:rowOff>
    </xdr:from>
    <xdr:ext cx="469900" cy="259080"/>
    <xdr:sp macro="" textlink="">
      <xdr:nvSpPr>
        <xdr:cNvPr id="586" name="【庁舎】&#10;一人当たり面積該当値テキスト"/>
        <xdr:cNvSpPr txBox="1"/>
      </xdr:nvSpPr>
      <xdr:spPr>
        <a:xfrm>
          <a:off x="22199600" y="1833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79375</xdr:rowOff>
    </xdr:from>
    <xdr:to>
      <xdr:col>112</xdr:col>
      <xdr:colOff>38100</xdr:colOff>
      <xdr:row>108</xdr:row>
      <xdr:rowOff>9525</xdr:rowOff>
    </xdr:to>
    <xdr:sp macro="" textlink="">
      <xdr:nvSpPr>
        <xdr:cNvPr id="587" name="楕円 586"/>
        <xdr:cNvSpPr/>
      </xdr:nvSpPr>
      <xdr:spPr>
        <a:xfrm>
          <a:off x="21272500" y="184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127635</xdr:rowOff>
    </xdr:from>
    <xdr:to>
      <xdr:col>116</xdr:col>
      <xdr:colOff>63500</xdr:colOff>
      <xdr:row>107</xdr:row>
      <xdr:rowOff>130175</xdr:rowOff>
    </xdr:to>
    <xdr:cxnSp macro="">
      <xdr:nvCxnSpPr>
        <xdr:cNvPr id="588" name="直線コネクタ 587"/>
        <xdr:cNvCxnSpPr/>
      </xdr:nvCxnSpPr>
      <xdr:spPr>
        <a:xfrm flipV="1">
          <a:off x="21323300" y="184727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83820</xdr:rowOff>
    </xdr:from>
    <xdr:to>
      <xdr:col>107</xdr:col>
      <xdr:colOff>101600</xdr:colOff>
      <xdr:row>108</xdr:row>
      <xdr:rowOff>13970</xdr:rowOff>
    </xdr:to>
    <xdr:sp macro="" textlink="">
      <xdr:nvSpPr>
        <xdr:cNvPr id="589" name="楕円 588"/>
        <xdr:cNvSpPr/>
      </xdr:nvSpPr>
      <xdr:spPr>
        <a:xfrm>
          <a:off x="20383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130175</xdr:rowOff>
    </xdr:from>
    <xdr:to>
      <xdr:col>111</xdr:col>
      <xdr:colOff>177800</xdr:colOff>
      <xdr:row>107</xdr:row>
      <xdr:rowOff>134620</xdr:rowOff>
    </xdr:to>
    <xdr:cxnSp macro="">
      <xdr:nvCxnSpPr>
        <xdr:cNvPr id="590" name="直線コネクタ 589"/>
        <xdr:cNvCxnSpPr/>
      </xdr:nvCxnSpPr>
      <xdr:spPr>
        <a:xfrm flipV="1">
          <a:off x="20434300" y="184753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24130</xdr:rowOff>
    </xdr:from>
    <xdr:ext cx="469900" cy="259080"/>
    <xdr:sp macro="" textlink="">
      <xdr:nvSpPr>
        <xdr:cNvPr id="591"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40640</xdr:rowOff>
    </xdr:from>
    <xdr:ext cx="469265" cy="258445"/>
    <xdr:sp macro="" textlink="">
      <xdr:nvSpPr>
        <xdr:cNvPr id="592" name="n_2aveValue【庁舎】&#10;一人当たり面積"/>
        <xdr:cNvSpPr txBox="1"/>
      </xdr:nvSpPr>
      <xdr:spPr>
        <a:xfrm>
          <a:off x="20199350" y="18042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47625</xdr:rowOff>
    </xdr:from>
    <xdr:ext cx="469265" cy="259080"/>
    <xdr:sp macro="" textlink="">
      <xdr:nvSpPr>
        <xdr:cNvPr id="593" name="n_3aveValue【庁舎】&#10;一人当たり面積"/>
        <xdr:cNvSpPr txBox="1"/>
      </xdr:nvSpPr>
      <xdr:spPr>
        <a:xfrm>
          <a:off x="19310350" y="18049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55245</xdr:rowOff>
    </xdr:from>
    <xdr:ext cx="469265" cy="258445"/>
    <xdr:sp macro="" textlink="">
      <xdr:nvSpPr>
        <xdr:cNvPr id="594" name="n_4aveValue【庁舎】&#10;一人当たり面積"/>
        <xdr:cNvSpPr txBox="1"/>
      </xdr:nvSpPr>
      <xdr:spPr>
        <a:xfrm>
          <a:off x="18421350" y="18057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635</xdr:rowOff>
    </xdr:from>
    <xdr:ext cx="469900" cy="259080"/>
    <xdr:sp macro="" textlink="">
      <xdr:nvSpPr>
        <xdr:cNvPr id="595" name="n_1mainValue【庁舎】&#10;一人当たり面積"/>
        <xdr:cNvSpPr txBox="1"/>
      </xdr:nvSpPr>
      <xdr:spPr>
        <a:xfrm>
          <a:off x="21075650" y="18517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5080</xdr:rowOff>
    </xdr:from>
    <xdr:ext cx="469265" cy="259080"/>
    <xdr:sp macro="" textlink="">
      <xdr:nvSpPr>
        <xdr:cNvPr id="596" name="n_2mainValue【庁舎】&#10;一人当たり面積"/>
        <xdr:cNvSpPr txBox="1"/>
      </xdr:nvSpPr>
      <xdr:spPr>
        <a:xfrm>
          <a:off x="20199350" y="18521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7" name="正方形/長方形 5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8" name="正方形/長方形 59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9" name="テキスト ボックス 59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本町は他の自治体に比べ学校施設の割合が低く、産業系施設の割合が高いのが特徴といえる。</a:t>
          </a:r>
        </a:p>
        <a:p>
          <a:r>
            <a:rPr kumimoji="1" lang="ja-JP" altLang="en-US" sz="1300">
              <a:latin typeface="ＭＳ Ｐゴシック"/>
              <a:ea typeface="ＭＳ Ｐゴシック"/>
            </a:rPr>
            <a:t>約</a:t>
          </a:r>
          <a:r>
            <a:rPr kumimoji="1" lang="en-US" altLang="ja-JP" sz="1300">
              <a:latin typeface="ＭＳ Ｐゴシック"/>
              <a:ea typeface="ＭＳ Ｐゴシック"/>
            </a:rPr>
            <a:t>4</a:t>
          </a:r>
          <a:r>
            <a:rPr kumimoji="1" lang="ja-JP" altLang="en-US" sz="1300">
              <a:latin typeface="ＭＳ Ｐゴシック"/>
              <a:ea typeface="ＭＳ Ｐゴシック"/>
            </a:rPr>
            <a:t>割が旧耐震基準時代に建設されたもので、有形固定資産減価償却率を見ると福祉施設の</a:t>
          </a:r>
          <a:r>
            <a:rPr kumimoji="1" lang="en-US" altLang="ja-JP" sz="1300">
              <a:latin typeface="ＭＳ Ｐゴシック"/>
              <a:ea typeface="ＭＳ Ｐゴシック"/>
            </a:rPr>
            <a:t>100.0</a:t>
          </a:r>
          <a:r>
            <a:rPr kumimoji="1" lang="ja-JP" altLang="en-US" sz="1300">
              <a:latin typeface="ＭＳ Ｐゴシック"/>
              <a:ea typeface="ＭＳ Ｐゴシック"/>
            </a:rPr>
            <a:t>％が全国平均</a:t>
          </a:r>
          <a:r>
            <a:rPr kumimoji="1" lang="en-US" altLang="ja-JP" sz="1300">
              <a:latin typeface="ＭＳ Ｐゴシック"/>
              <a:ea typeface="ＭＳ Ｐゴシック"/>
            </a:rPr>
            <a:t>57.8</a:t>
          </a:r>
          <a:r>
            <a:rPr kumimoji="1" lang="ja-JP" altLang="en-US" sz="1300">
              <a:latin typeface="ＭＳ Ｐゴシック"/>
              <a:ea typeface="ＭＳ Ｐゴシック"/>
            </a:rPr>
            <a:t>％を</a:t>
          </a:r>
          <a:r>
            <a:rPr kumimoji="1" lang="en-US" altLang="ja-JP" sz="1300">
              <a:latin typeface="ＭＳ Ｐゴシック"/>
              <a:ea typeface="ＭＳ Ｐゴシック"/>
            </a:rPr>
            <a:t>42.2</a:t>
          </a:r>
          <a:r>
            <a:rPr kumimoji="1" lang="ja-JP" altLang="en-US" sz="1300">
              <a:latin typeface="ＭＳ Ｐゴシック"/>
              <a:ea typeface="ＭＳ Ｐゴシック"/>
            </a:rPr>
            <a:t>ポイント、類似団体</a:t>
          </a:r>
          <a:r>
            <a:rPr kumimoji="1" lang="en-US" altLang="ja-JP" sz="1300">
              <a:latin typeface="ＭＳ Ｐゴシック"/>
              <a:ea typeface="ＭＳ Ｐゴシック"/>
            </a:rPr>
            <a:t>58.0</a:t>
          </a:r>
          <a:r>
            <a:rPr kumimoji="1" lang="ja-JP" altLang="en-US" sz="1300">
              <a:latin typeface="ＭＳ Ｐゴシック"/>
              <a:ea typeface="ＭＳ Ｐゴシック"/>
            </a:rPr>
            <a:t>％を</a:t>
          </a:r>
          <a:r>
            <a:rPr kumimoji="1" lang="en-US" altLang="ja-JP" sz="1300">
              <a:latin typeface="ＭＳ Ｐゴシック"/>
              <a:ea typeface="ＭＳ Ｐゴシック"/>
            </a:rPr>
            <a:t>42.0</a:t>
          </a:r>
          <a:r>
            <a:rPr kumimoji="1" lang="ja-JP" altLang="en-US" sz="1300">
              <a:latin typeface="ＭＳ Ｐゴシック"/>
              <a:ea typeface="ＭＳ Ｐゴシック"/>
            </a:rPr>
            <a:t>ポイント、庁舎の</a:t>
          </a:r>
          <a:r>
            <a:rPr kumimoji="1" lang="en-US" altLang="ja-JP" sz="1300">
              <a:latin typeface="ＭＳ Ｐゴシック"/>
              <a:ea typeface="ＭＳ Ｐゴシック"/>
            </a:rPr>
            <a:t>97.9</a:t>
          </a:r>
          <a:r>
            <a:rPr kumimoji="1" lang="ja-JP" altLang="en-US" sz="1300">
              <a:latin typeface="ＭＳ Ｐゴシック"/>
              <a:ea typeface="ＭＳ Ｐゴシック"/>
            </a:rPr>
            <a:t>％が全国平均</a:t>
          </a:r>
          <a:r>
            <a:rPr kumimoji="1" lang="en-US" altLang="ja-JP" sz="1300">
              <a:latin typeface="ＭＳ Ｐゴシック"/>
              <a:ea typeface="ＭＳ Ｐゴシック"/>
            </a:rPr>
            <a:t>51.0</a:t>
          </a:r>
          <a:r>
            <a:rPr kumimoji="1" lang="ja-JP" altLang="en-US" sz="1300">
              <a:latin typeface="ＭＳ Ｐゴシック"/>
              <a:ea typeface="ＭＳ Ｐゴシック"/>
            </a:rPr>
            <a:t>％を</a:t>
          </a:r>
          <a:r>
            <a:rPr kumimoji="1" lang="en-US" altLang="ja-JP" sz="1300">
              <a:latin typeface="ＭＳ Ｐゴシック"/>
              <a:ea typeface="ＭＳ Ｐゴシック"/>
            </a:rPr>
            <a:t>46.9</a:t>
          </a:r>
          <a:r>
            <a:rPr kumimoji="1" lang="ja-JP" altLang="en-US" sz="1300">
              <a:latin typeface="ＭＳ Ｐゴシック"/>
              <a:ea typeface="ＭＳ Ｐゴシック"/>
            </a:rPr>
            <a:t>ポイント、類似団体</a:t>
          </a:r>
          <a:r>
            <a:rPr kumimoji="1" lang="en-US" altLang="ja-JP" sz="1300">
              <a:latin typeface="ＭＳ Ｐゴシック"/>
              <a:ea typeface="ＭＳ Ｐゴシック"/>
            </a:rPr>
            <a:t>54.3</a:t>
          </a:r>
          <a:r>
            <a:rPr kumimoji="1" lang="ja-JP" altLang="en-US" sz="1300">
              <a:latin typeface="ＭＳ Ｐゴシック"/>
              <a:ea typeface="ＭＳ Ｐゴシック"/>
            </a:rPr>
            <a:t>％を</a:t>
          </a:r>
          <a:r>
            <a:rPr kumimoji="1" lang="en-US" altLang="ja-JP" sz="1300">
              <a:latin typeface="ＭＳ Ｐゴシック"/>
              <a:ea typeface="ＭＳ Ｐゴシック"/>
            </a:rPr>
            <a:t>43.6</a:t>
          </a:r>
          <a:r>
            <a:rPr kumimoji="1" lang="ja-JP" altLang="en-US" sz="1300">
              <a:latin typeface="ＭＳ Ｐゴシック"/>
              <a:ea typeface="ＭＳ Ｐゴシック"/>
            </a:rPr>
            <a:t>ポイント上回っており施設の老朽化が進んでいることが分かる。</a:t>
          </a:r>
        </a:p>
        <a:p>
          <a:r>
            <a:rPr kumimoji="1" lang="ja-JP" altLang="en-US" sz="1300">
              <a:latin typeface="ＭＳ Ｐゴシック"/>
              <a:ea typeface="ＭＳ Ｐゴシック"/>
            </a:rPr>
            <a:t>本山町公共施設等総合管理計画に基づく個別施設計画を策定および活用し、将来的な維持修繕コストを潜在コストとして放置せず、財政の急激な悪化につながらないよう整備していく必要がある。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78105</xdr:rowOff>
    </xdr:from>
    <xdr:to>
      <xdr:col>64</xdr:col>
      <xdr:colOff>12700</xdr:colOff>
      <xdr:row>6</xdr:row>
      <xdr:rowOff>26035</xdr:rowOff>
    </xdr:to>
    <xdr:sp macro="" textlink="">
      <xdr:nvSpPr>
        <xdr:cNvPr id="2" name="正方形/長方形 1"/>
        <xdr:cNvSpPr/>
      </xdr:nvSpPr>
      <xdr:spPr>
        <a:xfrm>
          <a:off x="729615" y="421005"/>
          <a:ext cx="12816205"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65405</xdr:rowOff>
    </xdr:from>
    <xdr:to>
      <xdr:col>115</xdr:col>
      <xdr:colOff>25400</xdr:colOff>
      <xdr:row>5</xdr:row>
      <xdr:rowOff>110490</xdr:rowOff>
    </xdr:to>
    <xdr:sp macro="" textlink="">
      <xdr:nvSpPr>
        <xdr:cNvPr id="3" name="正方形/長方形 2"/>
        <xdr:cNvSpPr/>
      </xdr:nvSpPr>
      <xdr:spPr>
        <a:xfrm>
          <a:off x="20375880" y="408305"/>
          <a:ext cx="3966845"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90805</xdr:rowOff>
    </xdr:from>
    <xdr:to>
      <xdr:col>115</xdr:col>
      <xdr:colOff>6350</xdr:colOff>
      <xdr:row>5</xdr:row>
      <xdr:rowOff>84455</xdr:rowOff>
    </xdr:to>
    <xdr:sp macro="" textlink="">
      <xdr:nvSpPr>
        <xdr:cNvPr id="4" name="正方形/長方形 3"/>
        <xdr:cNvSpPr/>
      </xdr:nvSpPr>
      <xdr:spPr>
        <a:xfrm>
          <a:off x="20401280" y="433705"/>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116840</xdr:rowOff>
    </xdr:from>
    <xdr:to>
      <xdr:col>114</xdr:col>
      <xdr:colOff>184150</xdr:colOff>
      <xdr:row>5</xdr:row>
      <xdr:rowOff>58420</xdr:rowOff>
    </xdr:to>
    <xdr:sp macro="" textlink="">
      <xdr:nvSpPr>
        <xdr:cNvPr id="5" name="正方形/長方形 4"/>
        <xdr:cNvSpPr/>
      </xdr:nvSpPr>
      <xdr:spPr>
        <a:xfrm>
          <a:off x="20426680" y="459740"/>
          <a:ext cx="386334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83</xdr:col>
      <xdr:colOff>6350</xdr:colOff>
      <xdr:row>2</xdr:row>
      <xdr:rowOff>65405</xdr:rowOff>
    </xdr:from>
    <xdr:to>
      <xdr:col>95</xdr:col>
      <xdr:colOff>152400</xdr:colOff>
      <xdr:row>5</xdr:row>
      <xdr:rowOff>110490</xdr:rowOff>
    </xdr:to>
    <xdr:sp macro="" textlink="">
      <xdr:nvSpPr>
        <xdr:cNvPr id="6" name="正方形/長方形 5"/>
        <xdr:cNvSpPr/>
      </xdr:nvSpPr>
      <xdr:spPr>
        <a:xfrm>
          <a:off x="17557115" y="408305"/>
          <a:ext cx="26835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90805</xdr:rowOff>
    </xdr:from>
    <xdr:to>
      <xdr:col>95</xdr:col>
      <xdr:colOff>133350</xdr:colOff>
      <xdr:row>5</xdr:row>
      <xdr:rowOff>84455</xdr:rowOff>
    </xdr:to>
    <xdr:sp macro="" textlink="">
      <xdr:nvSpPr>
        <xdr:cNvPr id="7" name="正方形/長方形 6"/>
        <xdr:cNvSpPr/>
      </xdr:nvSpPr>
      <xdr:spPr>
        <a:xfrm>
          <a:off x="17582515" y="433705"/>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116840</xdr:rowOff>
    </xdr:from>
    <xdr:to>
      <xdr:col>95</xdr:col>
      <xdr:colOff>101600</xdr:colOff>
      <xdr:row>5</xdr:row>
      <xdr:rowOff>58420</xdr:rowOff>
    </xdr:to>
    <xdr:sp macro="" textlink="">
      <xdr:nvSpPr>
        <xdr:cNvPr id="8" name="正方形/長方形 7"/>
        <xdr:cNvSpPr/>
      </xdr:nvSpPr>
      <xdr:spPr>
        <a:xfrm>
          <a:off x="17607915" y="459740"/>
          <a:ext cx="258191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6985</xdr:rowOff>
    </xdr:from>
    <xdr:to>
      <xdr:col>50</xdr:col>
      <xdr:colOff>0</xdr:colOff>
      <xdr:row>17</xdr:row>
      <xdr:rowOff>52070</xdr:rowOff>
    </xdr:to>
    <xdr:sp macro="" textlink="">
      <xdr:nvSpPr>
        <xdr:cNvPr id="9" name="正方形/長方形 8"/>
        <xdr:cNvSpPr/>
      </xdr:nvSpPr>
      <xdr:spPr>
        <a:xfrm>
          <a:off x="831215" y="1207135"/>
          <a:ext cx="9741535"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38735</xdr:rowOff>
    </xdr:from>
    <xdr:to>
      <xdr:col>11</xdr:col>
      <xdr:colOff>44450</xdr:colOff>
      <xdr:row>17</xdr:row>
      <xdr:rowOff>38735</xdr:rowOff>
    </xdr:to>
    <xdr:sp macro="" textlink="">
      <xdr:nvSpPr>
        <xdr:cNvPr id="10" name="正方形/長方形 9"/>
        <xdr:cNvSpPr/>
      </xdr:nvSpPr>
      <xdr:spPr>
        <a:xfrm>
          <a:off x="960120" y="123888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38735</xdr:rowOff>
    </xdr:from>
    <xdr:to>
      <xdr:col>16</xdr:col>
      <xdr:colOff>203200</xdr:colOff>
      <xdr:row>17</xdr:row>
      <xdr:rowOff>38735</xdr:rowOff>
    </xdr:to>
    <xdr:sp macro="" textlink="">
      <xdr:nvSpPr>
        <xdr:cNvPr id="11" name="正方形/長方形 10"/>
        <xdr:cNvSpPr/>
      </xdr:nvSpPr>
      <xdr:spPr>
        <a:xfrm>
          <a:off x="2305050" y="123888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38735</xdr:rowOff>
    </xdr:from>
    <xdr:to>
      <xdr:col>24</xdr:col>
      <xdr:colOff>114300</xdr:colOff>
      <xdr:row>17</xdr:row>
      <xdr:rowOff>38735</xdr:rowOff>
    </xdr:to>
    <xdr:sp macro="" textlink="">
      <xdr:nvSpPr>
        <xdr:cNvPr id="12" name="正方形/長方形 11"/>
        <xdr:cNvSpPr/>
      </xdr:nvSpPr>
      <xdr:spPr>
        <a:xfrm>
          <a:off x="3651885" y="123888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58420</xdr:rowOff>
    </xdr:from>
    <xdr:to>
      <xdr:col>34</xdr:col>
      <xdr:colOff>50800</xdr:colOff>
      <xdr:row>13</xdr:row>
      <xdr:rowOff>45720</xdr:rowOff>
    </xdr:to>
    <xdr:sp macro="" textlink="">
      <xdr:nvSpPr>
        <xdr:cNvPr id="13" name="正方形/長方形 12"/>
        <xdr:cNvSpPr/>
      </xdr:nvSpPr>
      <xdr:spPr>
        <a:xfrm>
          <a:off x="5189220" y="125857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58420</xdr:rowOff>
    </xdr:from>
    <xdr:to>
      <xdr:col>40</xdr:col>
      <xdr:colOff>63500</xdr:colOff>
      <xdr:row>13</xdr:row>
      <xdr:rowOff>45720</xdr:rowOff>
    </xdr:to>
    <xdr:sp macro="" textlink="">
      <xdr:nvSpPr>
        <xdr:cNvPr id="14" name="正方形/長方形 13"/>
        <xdr:cNvSpPr/>
      </xdr:nvSpPr>
      <xdr:spPr>
        <a:xfrm>
          <a:off x="7240270" y="125857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58420</xdr:rowOff>
    </xdr:from>
    <xdr:to>
      <xdr:col>43</xdr:col>
      <xdr:colOff>133350</xdr:colOff>
      <xdr:row>13</xdr:row>
      <xdr:rowOff>45720</xdr:rowOff>
    </xdr:to>
    <xdr:sp macro="" textlink="">
      <xdr:nvSpPr>
        <xdr:cNvPr id="15" name="正方形/長方形 14"/>
        <xdr:cNvSpPr/>
      </xdr:nvSpPr>
      <xdr:spPr>
        <a:xfrm>
          <a:off x="8585200" y="125857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38735</xdr:rowOff>
    </xdr:from>
    <xdr:to>
      <xdr:col>34</xdr:col>
      <xdr:colOff>50800</xdr:colOff>
      <xdr:row>15</xdr:row>
      <xdr:rowOff>161925</xdr:rowOff>
    </xdr:to>
    <xdr:sp macro="" textlink="">
      <xdr:nvSpPr>
        <xdr:cNvPr id="16" name="正方形/長方形 15"/>
        <xdr:cNvSpPr/>
      </xdr:nvSpPr>
      <xdr:spPr>
        <a:xfrm>
          <a:off x="5189220" y="2096135"/>
          <a:ext cx="205105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38735</xdr:rowOff>
    </xdr:from>
    <xdr:to>
      <xdr:col>50</xdr:col>
      <xdr:colOff>190500</xdr:colOff>
      <xdr:row>15</xdr:row>
      <xdr:rowOff>161925</xdr:rowOff>
    </xdr:to>
    <xdr:sp macro="" textlink="">
      <xdr:nvSpPr>
        <xdr:cNvPr id="17" name="正方形/長方形 16"/>
        <xdr:cNvSpPr/>
      </xdr:nvSpPr>
      <xdr:spPr>
        <a:xfrm>
          <a:off x="7303770" y="2096135"/>
          <a:ext cx="345948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6985</xdr:rowOff>
    </xdr:from>
    <xdr:to>
      <xdr:col>58</xdr:col>
      <xdr:colOff>0</xdr:colOff>
      <xdr:row>13</xdr:row>
      <xdr:rowOff>123825</xdr:rowOff>
    </xdr:to>
    <xdr:sp macro="" textlink="">
      <xdr:nvSpPr>
        <xdr:cNvPr id="18" name="角丸四角形 17"/>
        <xdr:cNvSpPr/>
      </xdr:nvSpPr>
      <xdr:spPr>
        <a:xfrm>
          <a:off x="10815955" y="1207135"/>
          <a:ext cx="1448435"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71120</xdr:rowOff>
    </xdr:from>
    <xdr:to>
      <xdr:col>58</xdr:col>
      <xdr:colOff>69850</xdr:colOff>
      <xdr:row>8</xdr:row>
      <xdr:rowOff>156210</xdr:rowOff>
    </xdr:to>
    <xdr:sp macro="" textlink="">
      <xdr:nvSpPr>
        <xdr:cNvPr id="19" name="正方形/長方形 18"/>
        <xdr:cNvSpPr/>
      </xdr:nvSpPr>
      <xdr:spPr>
        <a:xfrm>
          <a:off x="11052810" y="127127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168910</xdr:rowOff>
    </xdr:from>
    <xdr:to>
      <xdr:col>58</xdr:col>
      <xdr:colOff>69850</xdr:colOff>
      <xdr:row>10</xdr:row>
      <xdr:rowOff>78105</xdr:rowOff>
    </xdr:to>
    <xdr:sp macro="" textlink="">
      <xdr:nvSpPr>
        <xdr:cNvPr id="20" name="正方形/長方形 19"/>
        <xdr:cNvSpPr/>
      </xdr:nvSpPr>
      <xdr:spPr>
        <a:xfrm>
          <a:off x="11052810" y="15405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156210</xdr:rowOff>
    </xdr:from>
    <xdr:to>
      <xdr:col>58</xdr:col>
      <xdr:colOff>69850</xdr:colOff>
      <xdr:row>14</xdr:row>
      <xdr:rowOff>104140</xdr:rowOff>
    </xdr:to>
    <xdr:sp macro="" textlink="">
      <xdr:nvSpPr>
        <xdr:cNvPr id="21" name="正方形/長方形 20"/>
        <xdr:cNvSpPr/>
      </xdr:nvSpPr>
      <xdr:spPr>
        <a:xfrm>
          <a:off x="11052810" y="1870710"/>
          <a:ext cx="128143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161925</xdr:rowOff>
    </xdr:from>
    <xdr:to>
      <xdr:col>52</xdr:col>
      <xdr:colOff>69850</xdr:colOff>
      <xdr:row>7</xdr:row>
      <xdr:rowOff>161925</xdr:rowOff>
    </xdr:to>
    <xdr:cxnSp macro="">
      <xdr:nvCxnSpPr>
        <xdr:cNvPr id="22" name="直線コネクタ 21"/>
        <xdr:cNvCxnSpPr/>
      </xdr:nvCxnSpPr>
      <xdr:spPr>
        <a:xfrm>
          <a:off x="10892155" y="136207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129540</xdr:rowOff>
    </xdr:from>
    <xdr:to>
      <xdr:col>51</xdr:col>
      <xdr:colOff>190500</xdr:colOff>
      <xdr:row>11</xdr:row>
      <xdr:rowOff>97790</xdr:rowOff>
    </xdr:to>
    <xdr:cxnSp macro="">
      <xdr:nvCxnSpPr>
        <xdr:cNvPr id="23" name="直線コネクタ 22"/>
        <xdr:cNvCxnSpPr/>
      </xdr:nvCxnSpPr>
      <xdr:spPr>
        <a:xfrm>
          <a:off x="10974705" y="184404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129540</xdr:rowOff>
    </xdr:from>
    <xdr:to>
      <xdr:col>52</xdr:col>
      <xdr:colOff>69850</xdr:colOff>
      <xdr:row>10</xdr:row>
      <xdr:rowOff>129540</xdr:rowOff>
    </xdr:to>
    <xdr:cxnSp macro="">
      <xdr:nvCxnSpPr>
        <xdr:cNvPr id="24" name="直線コネクタ 23"/>
        <xdr:cNvCxnSpPr/>
      </xdr:nvCxnSpPr>
      <xdr:spPr>
        <a:xfrm>
          <a:off x="10892155" y="184404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22860</xdr:rowOff>
    </xdr:from>
    <xdr:to>
      <xdr:col>51</xdr:col>
      <xdr:colOff>190500</xdr:colOff>
      <xdr:row>12</xdr:row>
      <xdr:rowOff>165100</xdr:rowOff>
    </xdr:to>
    <xdr:cxnSp macro="">
      <xdr:nvCxnSpPr>
        <xdr:cNvPr id="25" name="直線コネクタ 24"/>
        <xdr:cNvCxnSpPr/>
      </xdr:nvCxnSpPr>
      <xdr:spPr>
        <a:xfrm flipV="1">
          <a:off x="10974705" y="2080260"/>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168910</xdr:rowOff>
    </xdr:from>
    <xdr:to>
      <xdr:col>52</xdr:col>
      <xdr:colOff>69850</xdr:colOff>
      <xdr:row>12</xdr:row>
      <xdr:rowOff>168910</xdr:rowOff>
    </xdr:to>
    <xdr:cxnSp macro="">
      <xdr:nvCxnSpPr>
        <xdr:cNvPr id="26" name="直線コネクタ 25"/>
        <xdr:cNvCxnSpPr/>
      </xdr:nvCxnSpPr>
      <xdr:spPr>
        <a:xfrm>
          <a:off x="10892155" y="222631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110490</xdr:rowOff>
    </xdr:from>
    <xdr:to>
      <xdr:col>52</xdr:col>
      <xdr:colOff>34925</xdr:colOff>
      <xdr:row>8</xdr:row>
      <xdr:rowOff>38735</xdr:rowOff>
    </xdr:to>
    <xdr:sp macro="" textlink="">
      <xdr:nvSpPr>
        <xdr:cNvPr id="27" name="楕円 26"/>
        <xdr:cNvSpPr/>
      </xdr:nvSpPr>
      <xdr:spPr>
        <a:xfrm>
          <a:off x="10927080" y="13106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32385</xdr:rowOff>
    </xdr:from>
    <xdr:to>
      <xdr:col>52</xdr:col>
      <xdr:colOff>34925</xdr:colOff>
      <xdr:row>9</xdr:row>
      <xdr:rowOff>136525</xdr:rowOff>
    </xdr:to>
    <xdr:sp macro="" textlink="">
      <xdr:nvSpPr>
        <xdr:cNvPr id="28" name="フローチャート: 判断 27"/>
        <xdr:cNvSpPr/>
      </xdr:nvSpPr>
      <xdr:spPr>
        <a:xfrm>
          <a:off x="10927080" y="157543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97790</xdr:rowOff>
    </xdr:from>
    <xdr:ext cx="8809990" cy="264795"/>
    <xdr:sp macro="" textlink="">
      <xdr:nvSpPr>
        <xdr:cNvPr id="29" name="テキスト ボックス 28"/>
        <xdr:cNvSpPr txBox="1"/>
      </xdr:nvSpPr>
      <xdr:spPr>
        <a:xfrm>
          <a:off x="767715" y="3012440"/>
          <a:ext cx="88099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6985</xdr:rowOff>
    </xdr:from>
    <xdr:ext cx="9187815" cy="264795"/>
    <xdr:sp macro="" textlink="">
      <xdr:nvSpPr>
        <xdr:cNvPr id="30" name="テキスト ボックス 29"/>
        <xdr:cNvSpPr txBox="1"/>
      </xdr:nvSpPr>
      <xdr:spPr>
        <a:xfrm>
          <a:off x="767715" y="3264535"/>
          <a:ext cx="91878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90805</xdr:rowOff>
    </xdr:from>
    <xdr:ext cx="5757545" cy="263525"/>
    <xdr:sp macro="" textlink="">
      <xdr:nvSpPr>
        <xdr:cNvPr id="31" name="テキスト ボックス 30"/>
        <xdr:cNvSpPr txBox="1"/>
      </xdr:nvSpPr>
      <xdr:spPr>
        <a:xfrm>
          <a:off x="767715" y="3519805"/>
          <a:ext cx="57575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64795"/>
    <xdr:sp macro="" textlink="">
      <xdr:nvSpPr>
        <xdr:cNvPr id="32" name="テキスト ボックス 31"/>
        <xdr:cNvSpPr txBox="1"/>
      </xdr:nvSpPr>
      <xdr:spPr>
        <a:xfrm>
          <a:off x="767715" y="3771900"/>
          <a:ext cx="8724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84455</xdr:rowOff>
    </xdr:from>
    <xdr:ext cx="5960110" cy="265430"/>
    <xdr:sp macro="" textlink="">
      <xdr:nvSpPr>
        <xdr:cNvPr id="33" name="テキスト ボックス 32"/>
        <xdr:cNvSpPr txBox="1"/>
      </xdr:nvSpPr>
      <xdr:spPr>
        <a:xfrm>
          <a:off x="767715" y="4027805"/>
          <a:ext cx="59601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168910</xdr:rowOff>
    </xdr:from>
    <xdr:ext cx="8145145" cy="263525"/>
    <xdr:sp macro="" textlink="">
      <xdr:nvSpPr>
        <xdr:cNvPr id="34" name="テキスト ボックス 33"/>
        <xdr:cNvSpPr txBox="1"/>
      </xdr:nvSpPr>
      <xdr:spPr>
        <a:xfrm>
          <a:off x="767715" y="4283710"/>
          <a:ext cx="81451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78105</xdr:rowOff>
    </xdr:from>
    <xdr:ext cx="8758555" cy="434975"/>
    <xdr:sp macro="" textlink="">
      <xdr:nvSpPr>
        <xdr:cNvPr id="35" name="テキスト ボックス 34"/>
        <xdr:cNvSpPr txBox="1"/>
      </xdr:nvSpPr>
      <xdr:spPr>
        <a:xfrm>
          <a:off x="767715" y="4535805"/>
          <a:ext cx="8758555" cy="4349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45720</xdr:rowOff>
    </xdr:from>
    <xdr:to>
      <xdr:col>27</xdr:col>
      <xdr:colOff>184150</xdr:colOff>
      <xdr:row>31</xdr:row>
      <xdr:rowOff>19685</xdr:rowOff>
    </xdr:to>
    <xdr:sp macro="" textlink="">
      <xdr:nvSpPr>
        <xdr:cNvPr id="36" name="正方形/長方形 35"/>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65405</xdr:rowOff>
    </xdr:from>
    <xdr:ext cx="1271270" cy="315595"/>
    <xdr:sp macro="" textlink="">
      <xdr:nvSpPr>
        <xdr:cNvPr id="37" name="テキスト ボックス 36"/>
        <xdr:cNvSpPr txBox="1"/>
      </xdr:nvSpPr>
      <xdr:spPr>
        <a:xfrm>
          <a:off x="1791970" y="5380355"/>
          <a:ext cx="1271270"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38735</xdr:rowOff>
    </xdr:from>
    <xdr:ext cx="1651000" cy="367665"/>
    <xdr:sp macro="" textlink="">
      <xdr:nvSpPr>
        <xdr:cNvPr id="38" name="テキスト ボックス 37"/>
        <xdr:cNvSpPr txBox="1"/>
      </xdr:nvSpPr>
      <xdr:spPr>
        <a:xfrm>
          <a:off x="320484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129540</xdr:rowOff>
    </xdr:from>
    <xdr:to>
      <xdr:col>35</xdr:col>
      <xdr:colOff>95250</xdr:colOff>
      <xdr:row>32</xdr:row>
      <xdr:rowOff>38735</xdr:rowOff>
    </xdr:to>
    <xdr:sp macro="" textlink="">
      <xdr:nvSpPr>
        <xdr:cNvPr id="39" name="正方形/長方形 38"/>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149225</xdr:rowOff>
    </xdr:from>
    <xdr:to>
      <xdr:col>35</xdr:col>
      <xdr:colOff>95250</xdr:colOff>
      <xdr:row>33</xdr:row>
      <xdr:rowOff>58420</xdr:rowOff>
    </xdr:to>
    <xdr:sp macro="" textlink="">
      <xdr:nvSpPr>
        <xdr:cNvPr id="40" name="正方形/長方形 39"/>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129540</xdr:rowOff>
    </xdr:from>
    <xdr:to>
      <xdr:col>42</xdr:col>
      <xdr:colOff>25400</xdr:colOff>
      <xdr:row>32</xdr:row>
      <xdr:rowOff>38735</xdr:rowOff>
    </xdr:to>
    <xdr:sp macro="" textlink="">
      <xdr:nvSpPr>
        <xdr:cNvPr id="41" name="正方形/長方形 40"/>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149225</xdr:rowOff>
    </xdr:from>
    <xdr:to>
      <xdr:col>42</xdr:col>
      <xdr:colOff>25400</xdr:colOff>
      <xdr:row>33</xdr:row>
      <xdr:rowOff>58420</xdr:rowOff>
    </xdr:to>
    <xdr:sp macro="" textlink="">
      <xdr:nvSpPr>
        <xdr:cNvPr id="42" name="正方形/長方形 41"/>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129540</xdr:rowOff>
    </xdr:from>
    <xdr:to>
      <xdr:col>49</xdr:col>
      <xdr:colOff>19050</xdr:colOff>
      <xdr:row>32</xdr:row>
      <xdr:rowOff>38735</xdr:rowOff>
    </xdr:to>
    <xdr:sp macro="" textlink="">
      <xdr:nvSpPr>
        <xdr:cNvPr id="43" name="正方形/長方形 42"/>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149225</xdr:rowOff>
    </xdr:from>
    <xdr:to>
      <xdr:col>49</xdr:col>
      <xdr:colOff>19050</xdr:colOff>
      <xdr:row>33</xdr:row>
      <xdr:rowOff>58420</xdr:rowOff>
    </xdr:to>
    <xdr:sp macro="" textlink="">
      <xdr:nvSpPr>
        <xdr:cNvPr id="44" name="正方形/長方形 43"/>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123825</xdr:rowOff>
    </xdr:from>
    <xdr:to>
      <xdr:col>27</xdr:col>
      <xdr:colOff>184150</xdr:colOff>
      <xdr:row>47</xdr:row>
      <xdr:rowOff>136525</xdr:rowOff>
    </xdr:to>
    <xdr:sp macro="" textlink="">
      <xdr:nvSpPr>
        <xdr:cNvPr id="45" name="正方形/長方形 44"/>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123825</xdr:rowOff>
    </xdr:from>
    <xdr:to>
      <xdr:col>57</xdr:col>
      <xdr:colOff>120650</xdr:colOff>
      <xdr:row>47</xdr:row>
      <xdr:rowOff>136525</xdr:rowOff>
    </xdr:to>
    <xdr:sp macro="" textlink="">
      <xdr:nvSpPr>
        <xdr:cNvPr id="46" name="正方形/長方形 45"/>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123825</xdr:rowOff>
    </xdr:from>
    <xdr:to>
      <xdr:col>46</xdr:col>
      <xdr:colOff>203200</xdr:colOff>
      <xdr:row>35</xdr:row>
      <xdr:rowOff>32385</xdr:rowOff>
    </xdr:to>
    <xdr:sp macro="" textlink="">
      <xdr:nvSpPr>
        <xdr:cNvPr id="47" name="正方形/長方形 46"/>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97790</xdr:rowOff>
    </xdr:from>
    <xdr:to>
      <xdr:col>56</xdr:col>
      <xdr:colOff>203200</xdr:colOff>
      <xdr:row>47</xdr:row>
      <xdr:rowOff>71120</xdr:rowOff>
    </xdr:to>
    <xdr:sp macro="" textlink="" fLocksText="0">
      <xdr:nvSpPr>
        <xdr:cNvPr id="48" name="テキスト ボックス 47"/>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人口の減少や高齢化に加え、町内に中心となる産業がないこと等により、財政基盤が弱く、類似団体平均を下回っており、全国平均、高知県平均からみてもかなり下回っている。前年度ど同様の</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ポイントを維持しているが、緊急に必要な事業を峻別し、投資的経費の抑制だけでなく経常的経費についても見直しが必要となっている。</a:t>
          </a:r>
          <a:endParaRPr lang="ja-JP" altLang="ja-JP" sz="1400">
            <a:effectLst/>
          </a:endParaRPr>
        </a:p>
        <a:p>
          <a:r>
            <a:rPr kumimoji="1" lang="ja-JP" altLang="ja-JP" sz="1100">
              <a:solidFill>
                <a:schemeClr val="dk1"/>
              </a:solidFill>
              <a:effectLst/>
              <a:latin typeface="+mn-lt"/>
              <a:ea typeface="+mn-ea"/>
              <a:cs typeface="+mn-cs"/>
            </a:rPr>
            <a:t>　中期財政計画にそった政策の重点化の両立に努め、活力あるまちづくりを展開しつつ、行政の効率化に努めることにより、財政の健全化を図る。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136525</xdr:rowOff>
    </xdr:from>
    <xdr:to>
      <xdr:col>27</xdr:col>
      <xdr:colOff>184150</xdr:colOff>
      <xdr:row>47</xdr:row>
      <xdr:rowOff>136525</xdr:rowOff>
    </xdr:to>
    <xdr:cxnSp macro="">
      <xdr:nvCxnSpPr>
        <xdr:cNvPr id="49" name="直線コネクタ 48"/>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76200</xdr:rowOff>
    </xdr:from>
    <xdr:to>
      <xdr:col>27</xdr:col>
      <xdr:colOff>184150</xdr:colOff>
      <xdr:row>45</xdr:row>
      <xdr:rowOff>76200</xdr:rowOff>
    </xdr:to>
    <xdr:cxnSp macro="">
      <xdr:nvCxnSpPr>
        <xdr:cNvPr id="50" name="直線コネクタ 49"/>
        <xdr:cNvCxnSpPr/>
      </xdr:nvCxnSpPr>
      <xdr:spPr>
        <a:xfrm>
          <a:off x="767715" y="77914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105410</xdr:rowOff>
    </xdr:from>
    <xdr:ext cx="762000" cy="264160"/>
    <xdr:sp macro="" textlink="">
      <xdr:nvSpPr>
        <xdr:cNvPr id="51" name="テキスト ボックス 50"/>
        <xdr:cNvSpPr txBox="1"/>
      </xdr:nvSpPr>
      <xdr:spPr>
        <a:xfrm>
          <a:off x="0" y="76492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7715" y="7386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45085</xdr:rowOff>
    </xdr:from>
    <xdr:ext cx="762000" cy="264795"/>
    <xdr:sp macro="" textlink="">
      <xdr:nvSpPr>
        <xdr:cNvPr id="53" name="テキスト ボックス 52"/>
        <xdr:cNvSpPr txBox="1"/>
      </xdr:nvSpPr>
      <xdr:spPr>
        <a:xfrm>
          <a:off x="0" y="72459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129540</xdr:rowOff>
    </xdr:from>
    <xdr:to>
      <xdr:col>27</xdr:col>
      <xdr:colOff>184150</xdr:colOff>
      <xdr:row>40</xdr:row>
      <xdr:rowOff>129540</xdr:rowOff>
    </xdr:to>
    <xdr:cxnSp macro="">
      <xdr:nvCxnSpPr>
        <xdr:cNvPr id="54" name="直線コネクタ 53"/>
        <xdr:cNvCxnSpPr/>
      </xdr:nvCxnSpPr>
      <xdr:spPr>
        <a:xfrm>
          <a:off x="76771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160020</xdr:rowOff>
    </xdr:from>
    <xdr:ext cx="762000" cy="264795"/>
    <xdr:sp macro="" textlink="">
      <xdr:nvSpPr>
        <xdr:cNvPr id="55" name="テキスト ボックス 54"/>
        <xdr:cNvSpPr txBox="1"/>
      </xdr:nvSpPr>
      <xdr:spPr>
        <a:xfrm>
          <a:off x="0" y="68465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69215</xdr:rowOff>
    </xdr:from>
    <xdr:to>
      <xdr:col>27</xdr:col>
      <xdr:colOff>184150</xdr:colOff>
      <xdr:row>38</xdr:row>
      <xdr:rowOff>69215</xdr:rowOff>
    </xdr:to>
    <xdr:cxnSp macro="">
      <xdr:nvCxnSpPr>
        <xdr:cNvPr id="56" name="直線コネクタ 55"/>
        <xdr:cNvCxnSpPr/>
      </xdr:nvCxnSpPr>
      <xdr:spPr>
        <a:xfrm>
          <a:off x="767715" y="65843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99695</xdr:rowOff>
    </xdr:from>
    <xdr:ext cx="762000" cy="264795"/>
    <xdr:sp macro="" textlink="">
      <xdr:nvSpPr>
        <xdr:cNvPr id="57" name="テキスト ボックス 56"/>
        <xdr:cNvSpPr txBox="1"/>
      </xdr:nvSpPr>
      <xdr:spPr>
        <a:xfrm>
          <a:off x="0" y="64433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xdr:rowOff>
    </xdr:from>
    <xdr:to>
      <xdr:col>27</xdr:col>
      <xdr:colOff>184150</xdr:colOff>
      <xdr:row>36</xdr:row>
      <xdr:rowOff>8890</xdr:rowOff>
    </xdr:to>
    <xdr:cxnSp macro="">
      <xdr:nvCxnSpPr>
        <xdr:cNvPr id="58" name="直線コネクタ 57"/>
        <xdr:cNvCxnSpPr/>
      </xdr:nvCxnSpPr>
      <xdr:spPr>
        <a:xfrm>
          <a:off x="767715" y="61810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38100</xdr:rowOff>
    </xdr:from>
    <xdr:ext cx="762000" cy="265430"/>
    <xdr:sp macro="" textlink="">
      <xdr:nvSpPr>
        <xdr:cNvPr id="59" name="テキスト ボックス 58"/>
        <xdr:cNvSpPr txBox="1"/>
      </xdr:nvSpPr>
      <xdr:spPr>
        <a:xfrm>
          <a:off x="0" y="603885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123825</xdr:rowOff>
    </xdr:from>
    <xdr:to>
      <xdr:col>27</xdr:col>
      <xdr:colOff>184150</xdr:colOff>
      <xdr:row>33</xdr:row>
      <xdr:rowOff>123825</xdr:rowOff>
    </xdr:to>
    <xdr:cxnSp macro="">
      <xdr:nvCxnSpPr>
        <xdr:cNvPr id="60" name="直線コネクタ 59"/>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153035</xdr:rowOff>
    </xdr:from>
    <xdr:ext cx="762000" cy="265430"/>
    <xdr:sp macro="" textlink="">
      <xdr:nvSpPr>
        <xdr:cNvPr id="61" name="テキスト ボックス 60"/>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123825</xdr:rowOff>
    </xdr:from>
    <xdr:to>
      <xdr:col>27</xdr:col>
      <xdr:colOff>184150</xdr:colOff>
      <xdr:row>47</xdr:row>
      <xdr:rowOff>136525</xdr:rowOff>
    </xdr:to>
    <xdr:sp macro="" textlink="">
      <xdr:nvSpPr>
        <xdr:cNvPr id="62" name="財政力グラフ枠"/>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81280</xdr:rowOff>
    </xdr:from>
    <xdr:to>
      <xdr:col>23</xdr:col>
      <xdr:colOff>133350</xdr:colOff>
      <xdr:row>44</xdr:row>
      <xdr:rowOff>86360</xdr:rowOff>
    </xdr:to>
    <xdr:cxnSp macro="">
      <xdr:nvCxnSpPr>
        <xdr:cNvPr id="63" name="直線コネクタ 62"/>
        <xdr:cNvCxnSpPr/>
      </xdr:nvCxnSpPr>
      <xdr:spPr>
        <a:xfrm flipV="1">
          <a:off x="4996815" y="6082030"/>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57785</xdr:rowOff>
    </xdr:from>
    <xdr:ext cx="760730" cy="264795"/>
    <xdr:sp macro="" textlink="">
      <xdr:nvSpPr>
        <xdr:cNvPr id="64" name="財政力最小値テキスト"/>
        <xdr:cNvSpPr txBox="1"/>
      </xdr:nvSpPr>
      <xdr:spPr>
        <a:xfrm>
          <a:off x="5087620" y="760158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86360</xdr:rowOff>
    </xdr:from>
    <xdr:to>
      <xdr:col>24</xdr:col>
      <xdr:colOff>12700</xdr:colOff>
      <xdr:row>44</xdr:row>
      <xdr:rowOff>86360</xdr:rowOff>
    </xdr:to>
    <xdr:cxnSp macro="">
      <xdr:nvCxnSpPr>
        <xdr:cNvPr id="65" name="直線コネクタ 64"/>
        <xdr:cNvCxnSpPr/>
      </xdr:nvCxnSpPr>
      <xdr:spPr>
        <a:xfrm>
          <a:off x="4907915" y="76301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169545</xdr:rowOff>
    </xdr:from>
    <xdr:ext cx="760730" cy="263525"/>
    <xdr:sp macro="" textlink="">
      <xdr:nvSpPr>
        <xdr:cNvPr id="66" name="財政力最大値テキスト"/>
        <xdr:cNvSpPr txBox="1"/>
      </xdr:nvSpPr>
      <xdr:spPr>
        <a:xfrm>
          <a:off x="5087620" y="58273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81280</xdr:rowOff>
    </xdr:from>
    <xdr:to>
      <xdr:col>24</xdr:col>
      <xdr:colOff>12700</xdr:colOff>
      <xdr:row>35</xdr:row>
      <xdr:rowOff>81280</xdr:rowOff>
    </xdr:to>
    <xdr:cxnSp macro="">
      <xdr:nvCxnSpPr>
        <xdr:cNvPr id="67" name="直線コネクタ 66"/>
        <xdr:cNvCxnSpPr/>
      </xdr:nvCxnSpPr>
      <xdr:spPr>
        <a:xfrm>
          <a:off x="4907915" y="60820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97790</xdr:rowOff>
    </xdr:from>
    <xdr:to>
      <xdr:col>23</xdr:col>
      <xdr:colOff>133350</xdr:colOff>
      <xdr:row>43</xdr:row>
      <xdr:rowOff>97790</xdr:rowOff>
    </xdr:to>
    <xdr:cxnSp macro="">
      <xdr:nvCxnSpPr>
        <xdr:cNvPr id="68" name="直線コネクタ 67"/>
        <xdr:cNvCxnSpPr/>
      </xdr:nvCxnSpPr>
      <xdr:spPr>
        <a:xfrm>
          <a:off x="4150995" y="747014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0730" cy="264795"/>
    <xdr:sp macro="" textlink="">
      <xdr:nvSpPr>
        <xdr:cNvPr id="69" name="財政力平均値テキスト"/>
        <xdr:cNvSpPr txBox="1"/>
      </xdr:nvSpPr>
      <xdr:spPr>
        <a:xfrm>
          <a:off x="5087620" y="7201535"/>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159385</xdr:rowOff>
    </xdr:from>
    <xdr:to>
      <xdr:col>23</xdr:col>
      <xdr:colOff>184150</xdr:colOff>
      <xdr:row>43</xdr:row>
      <xdr:rowOff>87630</xdr:rowOff>
    </xdr:to>
    <xdr:sp macro="" textlink="">
      <xdr:nvSpPr>
        <xdr:cNvPr id="70" name="フローチャート: 判断 69"/>
        <xdr:cNvSpPr/>
      </xdr:nvSpPr>
      <xdr:spPr>
        <a:xfrm>
          <a:off x="4946015" y="7360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76835</xdr:rowOff>
    </xdr:from>
    <xdr:to>
      <xdr:col>19</xdr:col>
      <xdr:colOff>133350</xdr:colOff>
      <xdr:row>43</xdr:row>
      <xdr:rowOff>97790</xdr:rowOff>
    </xdr:to>
    <xdr:cxnSp macro="">
      <xdr:nvCxnSpPr>
        <xdr:cNvPr id="71" name="直線コネクタ 70"/>
        <xdr:cNvCxnSpPr/>
      </xdr:nvCxnSpPr>
      <xdr:spPr>
        <a:xfrm>
          <a:off x="3254375" y="7449185"/>
          <a:ext cx="8966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138430</xdr:rowOff>
    </xdr:from>
    <xdr:to>
      <xdr:col>19</xdr:col>
      <xdr:colOff>184150</xdr:colOff>
      <xdr:row>43</xdr:row>
      <xdr:rowOff>66675</xdr:rowOff>
    </xdr:to>
    <xdr:sp macro="" textlink="">
      <xdr:nvSpPr>
        <xdr:cNvPr id="72" name="フローチャート: 判断 71"/>
        <xdr:cNvSpPr/>
      </xdr:nvSpPr>
      <xdr:spPr>
        <a:xfrm>
          <a:off x="4100195" y="733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77470</xdr:rowOff>
    </xdr:from>
    <xdr:ext cx="735330" cy="264795"/>
    <xdr:sp macro="" textlink="">
      <xdr:nvSpPr>
        <xdr:cNvPr id="73" name="テキスト ボックス 72"/>
        <xdr:cNvSpPr txBox="1"/>
      </xdr:nvSpPr>
      <xdr:spPr>
        <a:xfrm>
          <a:off x="3766185" y="710692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76835</xdr:rowOff>
    </xdr:from>
    <xdr:to>
      <xdr:col>15</xdr:col>
      <xdr:colOff>82550</xdr:colOff>
      <xdr:row>43</xdr:row>
      <xdr:rowOff>97790</xdr:rowOff>
    </xdr:to>
    <xdr:cxnSp macro="">
      <xdr:nvCxnSpPr>
        <xdr:cNvPr id="74" name="直線コネクタ 73"/>
        <xdr:cNvCxnSpPr/>
      </xdr:nvCxnSpPr>
      <xdr:spPr>
        <a:xfrm flipV="1">
          <a:off x="2357755" y="7449185"/>
          <a:ext cx="8966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159385</xdr:rowOff>
    </xdr:from>
    <xdr:to>
      <xdr:col>15</xdr:col>
      <xdr:colOff>133350</xdr:colOff>
      <xdr:row>43</xdr:row>
      <xdr:rowOff>87630</xdr:rowOff>
    </xdr:to>
    <xdr:sp macro="" textlink="">
      <xdr:nvSpPr>
        <xdr:cNvPr id="75" name="フローチャート: 判断 74"/>
        <xdr:cNvSpPr/>
      </xdr:nvSpPr>
      <xdr:spPr>
        <a:xfrm>
          <a:off x="3203575" y="7360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98425</xdr:rowOff>
    </xdr:from>
    <xdr:ext cx="762000" cy="264795"/>
    <xdr:sp macro="" textlink="">
      <xdr:nvSpPr>
        <xdr:cNvPr id="76" name="テキスト ボックス 75"/>
        <xdr:cNvSpPr txBox="1"/>
      </xdr:nvSpPr>
      <xdr:spPr>
        <a:xfrm>
          <a:off x="2869565" y="71278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97790</xdr:rowOff>
    </xdr:from>
    <xdr:to>
      <xdr:col>11</xdr:col>
      <xdr:colOff>31750</xdr:colOff>
      <xdr:row>43</xdr:row>
      <xdr:rowOff>97790</xdr:rowOff>
    </xdr:to>
    <xdr:cxnSp macro="">
      <xdr:nvCxnSpPr>
        <xdr:cNvPr id="77" name="直線コネクタ 76"/>
        <xdr:cNvCxnSpPr/>
      </xdr:nvCxnSpPr>
      <xdr:spPr>
        <a:xfrm>
          <a:off x="1459230" y="747014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107950</xdr:rowOff>
    </xdr:to>
    <xdr:sp macro="" textlink="">
      <xdr:nvSpPr>
        <xdr:cNvPr id="78" name="フローチャート: 判断 77"/>
        <xdr:cNvSpPr/>
      </xdr:nvSpPr>
      <xdr:spPr>
        <a:xfrm>
          <a:off x="2305050" y="73767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118745</xdr:rowOff>
    </xdr:from>
    <xdr:ext cx="762000" cy="265430"/>
    <xdr:sp macro="" textlink="">
      <xdr:nvSpPr>
        <xdr:cNvPr id="79" name="テキスト ボックス 78"/>
        <xdr:cNvSpPr txBox="1"/>
      </xdr:nvSpPr>
      <xdr:spPr>
        <a:xfrm>
          <a:off x="1972945" y="714819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107950</xdr:rowOff>
    </xdr:to>
    <xdr:sp macro="" textlink="">
      <xdr:nvSpPr>
        <xdr:cNvPr id="80" name="フローチャート: 判断 79"/>
        <xdr:cNvSpPr/>
      </xdr:nvSpPr>
      <xdr:spPr>
        <a:xfrm>
          <a:off x="1408430" y="73767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118745</xdr:rowOff>
    </xdr:from>
    <xdr:ext cx="760730" cy="265430"/>
    <xdr:sp macro="" textlink="">
      <xdr:nvSpPr>
        <xdr:cNvPr id="81" name="テキスト ボックス 80"/>
        <xdr:cNvSpPr txBox="1"/>
      </xdr:nvSpPr>
      <xdr:spPr>
        <a:xfrm>
          <a:off x="1076325" y="714819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133985</xdr:rowOff>
    </xdr:from>
    <xdr:ext cx="760730" cy="264795"/>
    <xdr:sp macro="" textlink="">
      <xdr:nvSpPr>
        <xdr:cNvPr id="82" name="テキスト ボックス 81"/>
        <xdr:cNvSpPr txBox="1"/>
      </xdr:nvSpPr>
      <xdr:spPr>
        <a:xfrm>
          <a:off x="477901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133985</xdr:rowOff>
    </xdr:from>
    <xdr:ext cx="760730" cy="264795"/>
    <xdr:sp macro="" textlink="">
      <xdr:nvSpPr>
        <xdr:cNvPr id="83" name="テキスト ボックス 82"/>
        <xdr:cNvSpPr txBox="1"/>
      </xdr:nvSpPr>
      <xdr:spPr>
        <a:xfrm>
          <a:off x="393319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133985</xdr:rowOff>
    </xdr:from>
    <xdr:ext cx="762000" cy="264795"/>
    <xdr:sp macro="" textlink="">
      <xdr:nvSpPr>
        <xdr:cNvPr id="84" name="テキスト ボックス 83"/>
        <xdr:cNvSpPr txBox="1"/>
      </xdr:nvSpPr>
      <xdr:spPr>
        <a:xfrm>
          <a:off x="303657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133985</xdr:rowOff>
    </xdr:from>
    <xdr:ext cx="762000" cy="264795"/>
    <xdr:sp macro="" textlink="">
      <xdr:nvSpPr>
        <xdr:cNvPr id="85" name="テキスト ボックス 84"/>
        <xdr:cNvSpPr txBox="1"/>
      </xdr:nvSpPr>
      <xdr:spPr>
        <a:xfrm>
          <a:off x="213995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133985</xdr:rowOff>
    </xdr:from>
    <xdr:ext cx="762000" cy="264795"/>
    <xdr:sp macro="" textlink="">
      <xdr:nvSpPr>
        <xdr:cNvPr id="86" name="テキスト ボックス 85"/>
        <xdr:cNvSpPr txBox="1"/>
      </xdr:nvSpPr>
      <xdr:spPr>
        <a:xfrm>
          <a:off x="124142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45720</xdr:rowOff>
    </xdr:from>
    <xdr:to>
      <xdr:col>23</xdr:col>
      <xdr:colOff>184150</xdr:colOff>
      <xdr:row>43</xdr:row>
      <xdr:rowOff>149225</xdr:rowOff>
    </xdr:to>
    <xdr:sp macro="" textlink="">
      <xdr:nvSpPr>
        <xdr:cNvPr id="87" name="楕円 86"/>
        <xdr:cNvSpPr/>
      </xdr:nvSpPr>
      <xdr:spPr>
        <a:xfrm>
          <a:off x="4946015" y="74180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16510</xdr:rowOff>
    </xdr:from>
    <xdr:ext cx="760730" cy="264160"/>
    <xdr:sp macro="" textlink="">
      <xdr:nvSpPr>
        <xdr:cNvPr id="88" name="財政力該当値テキスト"/>
        <xdr:cNvSpPr txBox="1"/>
      </xdr:nvSpPr>
      <xdr:spPr>
        <a:xfrm>
          <a:off x="5087620" y="73888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45720</xdr:rowOff>
    </xdr:from>
    <xdr:to>
      <xdr:col>19</xdr:col>
      <xdr:colOff>184150</xdr:colOff>
      <xdr:row>43</xdr:row>
      <xdr:rowOff>149225</xdr:rowOff>
    </xdr:to>
    <xdr:sp macro="" textlink="">
      <xdr:nvSpPr>
        <xdr:cNvPr id="89" name="楕円 88"/>
        <xdr:cNvSpPr/>
      </xdr:nvSpPr>
      <xdr:spPr>
        <a:xfrm>
          <a:off x="4100195" y="74180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133985</xdr:rowOff>
    </xdr:from>
    <xdr:ext cx="735330" cy="264795"/>
    <xdr:sp macro="" textlink="">
      <xdr:nvSpPr>
        <xdr:cNvPr id="90" name="テキスト ボックス 89"/>
        <xdr:cNvSpPr txBox="1"/>
      </xdr:nvSpPr>
      <xdr:spPr>
        <a:xfrm>
          <a:off x="3766185" y="750633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24765</xdr:rowOff>
    </xdr:from>
    <xdr:to>
      <xdr:col>15</xdr:col>
      <xdr:colOff>133350</xdr:colOff>
      <xdr:row>43</xdr:row>
      <xdr:rowOff>128270</xdr:rowOff>
    </xdr:to>
    <xdr:sp macro="" textlink="">
      <xdr:nvSpPr>
        <xdr:cNvPr id="91" name="楕円 90"/>
        <xdr:cNvSpPr/>
      </xdr:nvSpPr>
      <xdr:spPr>
        <a:xfrm>
          <a:off x="3203575" y="73971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113030</xdr:rowOff>
    </xdr:from>
    <xdr:ext cx="762000" cy="263525"/>
    <xdr:sp macro="" textlink="">
      <xdr:nvSpPr>
        <xdr:cNvPr id="92" name="テキスト ボックス 91"/>
        <xdr:cNvSpPr txBox="1"/>
      </xdr:nvSpPr>
      <xdr:spPr>
        <a:xfrm>
          <a:off x="2869565" y="74853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45720</xdr:rowOff>
    </xdr:from>
    <xdr:to>
      <xdr:col>11</xdr:col>
      <xdr:colOff>82550</xdr:colOff>
      <xdr:row>43</xdr:row>
      <xdr:rowOff>149225</xdr:rowOff>
    </xdr:to>
    <xdr:sp macro="" textlink="">
      <xdr:nvSpPr>
        <xdr:cNvPr id="93" name="楕円 92"/>
        <xdr:cNvSpPr/>
      </xdr:nvSpPr>
      <xdr:spPr>
        <a:xfrm>
          <a:off x="2305050" y="74180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133985</xdr:rowOff>
    </xdr:from>
    <xdr:ext cx="762000" cy="264795"/>
    <xdr:sp macro="" textlink="">
      <xdr:nvSpPr>
        <xdr:cNvPr id="94" name="テキスト ボックス 93"/>
        <xdr:cNvSpPr txBox="1"/>
      </xdr:nvSpPr>
      <xdr:spPr>
        <a:xfrm>
          <a:off x="1972945" y="75063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45720</xdr:rowOff>
    </xdr:from>
    <xdr:to>
      <xdr:col>7</xdr:col>
      <xdr:colOff>31750</xdr:colOff>
      <xdr:row>43</xdr:row>
      <xdr:rowOff>149225</xdr:rowOff>
    </xdr:to>
    <xdr:sp macro="" textlink="">
      <xdr:nvSpPr>
        <xdr:cNvPr id="95" name="楕円 94"/>
        <xdr:cNvSpPr/>
      </xdr:nvSpPr>
      <xdr:spPr>
        <a:xfrm>
          <a:off x="1408430" y="74180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133985</xdr:rowOff>
    </xdr:from>
    <xdr:ext cx="760730" cy="264795"/>
    <xdr:sp macro="" textlink="">
      <xdr:nvSpPr>
        <xdr:cNvPr id="96" name="テキスト ボックス 95"/>
        <xdr:cNvSpPr txBox="1"/>
      </xdr:nvSpPr>
      <xdr:spPr>
        <a:xfrm>
          <a:off x="1076325" y="75063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84455</xdr:rowOff>
    </xdr:from>
    <xdr:to>
      <xdr:col>27</xdr:col>
      <xdr:colOff>184150</xdr:colOff>
      <xdr:row>53</xdr:row>
      <xdr:rowOff>58420</xdr:rowOff>
    </xdr:to>
    <xdr:sp macro="" textlink="">
      <xdr:nvSpPr>
        <xdr:cNvPr id="97" name="正方形/長方形 96"/>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104140</xdr:rowOff>
    </xdr:from>
    <xdr:ext cx="1438910" cy="316230"/>
    <xdr:sp macro="" textlink="">
      <xdr:nvSpPr>
        <xdr:cNvPr id="98" name="テキスト ボックス 97"/>
        <xdr:cNvSpPr txBox="1"/>
      </xdr:nvSpPr>
      <xdr:spPr>
        <a:xfrm>
          <a:off x="1708785" y="9190990"/>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78105</xdr:rowOff>
    </xdr:from>
    <xdr:ext cx="1649730" cy="367030"/>
    <xdr:sp macro="" textlink="">
      <xdr:nvSpPr>
        <xdr:cNvPr id="99" name="テキスト ボックス 98"/>
        <xdr:cNvSpPr txBox="1"/>
      </xdr:nvSpPr>
      <xdr:spPr>
        <a:xfrm>
          <a:off x="3288030" y="9164955"/>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168910</xdr:rowOff>
    </xdr:from>
    <xdr:to>
      <xdr:col>35</xdr:col>
      <xdr:colOff>95250</xdr:colOff>
      <xdr:row>54</xdr:row>
      <xdr:rowOff>78105</xdr:rowOff>
    </xdr:to>
    <xdr:sp macro="" textlink="">
      <xdr:nvSpPr>
        <xdr:cNvPr id="100" name="正方形/長方形 99"/>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97790</xdr:rowOff>
    </xdr:to>
    <xdr:sp macro="" textlink="">
      <xdr:nvSpPr>
        <xdr:cNvPr id="101" name="正方形/長方形 100"/>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168910</xdr:rowOff>
    </xdr:from>
    <xdr:to>
      <xdr:col>42</xdr:col>
      <xdr:colOff>25400</xdr:colOff>
      <xdr:row>54</xdr:row>
      <xdr:rowOff>78105</xdr:rowOff>
    </xdr:to>
    <xdr:sp macro="" textlink="">
      <xdr:nvSpPr>
        <xdr:cNvPr id="102" name="正方形/長方形 101"/>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97790</xdr:rowOff>
    </xdr:to>
    <xdr:sp macro="" textlink="">
      <xdr:nvSpPr>
        <xdr:cNvPr id="103" name="正方形/長方形 102"/>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168910</xdr:rowOff>
    </xdr:from>
    <xdr:to>
      <xdr:col>49</xdr:col>
      <xdr:colOff>19050</xdr:colOff>
      <xdr:row>54</xdr:row>
      <xdr:rowOff>78105</xdr:rowOff>
    </xdr:to>
    <xdr:sp macro="" textlink="">
      <xdr:nvSpPr>
        <xdr:cNvPr id="104" name="正方形/長方形 103"/>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97790</xdr:rowOff>
    </xdr:to>
    <xdr:sp macro="" textlink="">
      <xdr:nvSpPr>
        <xdr:cNvPr id="105" name="正方形/長方形 104"/>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161925</xdr:rowOff>
    </xdr:from>
    <xdr:to>
      <xdr:col>27</xdr:col>
      <xdr:colOff>184150</xdr:colOff>
      <xdr:row>70</xdr:row>
      <xdr:rowOff>0</xdr:rowOff>
    </xdr:to>
    <xdr:sp macro="" textlink="">
      <xdr:nvSpPr>
        <xdr:cNvPr id="106" name="正方形/長方形 105"/>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161925</xdr:rowOff>
    </xdr:from>
    <xdr:to>
      <xdr:col>57</xdr:col>
      <xdr:colOff>120650</xdr:colOff>
      <xdr:row>70</xdr:row>
      <xdr:rowOff>0</xdr:rowOff>
    </xdr:to>
    <xdr:sp macro="" textlink="">
      <xdr:nvSpPr>
        <xdr:cNvPr id="107" name="正方形/長方形 106"/>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161925</xdr:rowOff>
    </xdr:from>
    <xdr:to>
      <xdr:col>46</xdr:col>
      <xdr:colOff>203200</xdr:colOff>
      <xdr:row>57</xdr:row>
      <xdr:rowOff>71120</xdr:rowOff>
    </xdr:to>
    <xdr:sp macro="" textlink="">
      <xdr:nvSpPr>
        <xdr:cNvPr id="108" name="正方形/長方形 107"/>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136525</xdr:rowOff>
    </xdr:from>
    <xdr:to>
      <xdr:col>56</xdr:col>
      <xdr:colOff>203200</xdr:colOff>
      <xdr:row>69</xdr:row>
      <xdr:rowOff>110490</xdr:rowOff>
    </xdr:to>
    <xdr:sp macro="" textlink="" fLocksText="0">
      <xdr:nvSpPr>
        <xdr:cNvPr id="109" name="テキスト ボックス 108"/>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公債費をはじめとして各経常的支出が増加し、経常収支比率は</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ポイント増加し、全国平均を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ポイント、高知県平均を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ポイント上回る結果となっている。公債費については令和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年度まで増加していく見通しとなっている。</a:t>
          </a:r>
          <a:endParaRPr lang="ja-JP" altLang="ja-JP" sz="1400">
            <a:effectLst/>
          </a:endParaRPr>
        </a:p>
        <a:p>
          <a:r>
            <a:rPr kumimoji="1" lang="ja-JP" altLang="ja-JP" sz="1100">
              <a:solidFill>
                <a:schemeClr val="dk1"/>
              </a:solidFill>
              <a:effectLst/>
              <a:latin typeface="+mn-lt"/>
              <a:ea typeface="+mn-ea"/>
              <a:cs typeface="+mn-cs"/>
            </a:rPr>
            <a:t>　その他の経費についても節減に努めているが、年々増加の一途となっている。今後も計画的な建設事業の実施に努め、抑制に努力する。また、収入増加対策として、滞納対策を行い税収の確保に努める。</a:t>
          </a:r>
          <a:endParaRPr lang="ja-JP" altLang="ja-JP" sz="1400">
            <a:effectLst/>
          </a:endParaRPr>
        </a:p>
      </xdr:txBody>
    </xdr:sp>
    <xdr:clientData/>
  </xdr:twoCellAnchor>
  <xdr:oneCellAnchor>
    <xdr:from>
      <xdr:col>3</xdr:col>
      <xdr:colOff>95250</xdr:colOff>
      <xdr:row>54</xdr:row>
      <xdr:rowOff>143510</xdr:rowOff>
    </xdr:from>
    <xdr:ext cx="298450" cy="229235"/>
    <xdr:sp macro="" textlink="">
      <xdr:nvSpPr>
        <xdr:cNvPr id="110" name="テキスト ボックス 109"/>
        <xdr:cNvSpPr txBox="1"/>
      </xdr:nvSpPr>
      <xdr:spPr>
        <a:xfrm>
          <a:off x="729615" y="9401810"/>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29845</xdr:rowOff>
    </xdr:from>
    <xdr:ext cx="762000" cy="264160"/>
    <xdr:sp macro="" textlink="">
      <xdr:nvSpPr>
        <xdr:cNvPr id="112" name="テキスト ボックス 111"/>
        <xdr:cNvSpPr txBox="1"/>
      </xdr:nvSpPr>
      <xdr:spPr>
        <a:xfrm>
          <a:off x="0" y="118598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114935</xdr:rowOff>
    </xdr:from>
    <xdr:to>
      <xdr:col>27</xdr:col>
      <xdr:colOff>184150</xdr:colOff>
      <xdr:row>67</xdr:row>
      <xdr:rowOff>114935</xdr:rowOff>
    </xdr:to>
    <xdr:cxnSp macro="">
      <xdr:nvCxnSpPr>
        <xdr:cNvPr id="113" name="直線コネクタ 112"/>
        <xdr:cNvCxnSpPr/>
      </xdr:nvCxnSpPr>
      <xdr:spPr>
        <a:xfrm>
          <a:off x="767715" y="1160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144780</xdr:rowOff>
    </xdr:from>
    <xdr:ext cx="762000" cy="264160"/>
    <xdr:sp macro="" textlink="">
      <xdr:nvSpPr>
        <xdr:cNvPr id="114" name="テキスト ボックス 113"/>
        <xdr:cNvSpPr txBox="1"/>
      </xdr:nvSpPr>
      <xdr:spPr>
        <a:xfrm>
          <a:off x="0" y="114604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53975</xdr:rowOff>
    </xdr:from>
    <xdr:to>
      <xdr:col>27</xdr:col>
      <xdr:colOff>184150</xdr:colOff>
      <xdr:row>65</xdr:row>
      <xdr:rowOff>53975</xdr:rowOff>
    </xdr:to>
    <xdr:cxnSp macro="">
      <xdr:nvCxnSpPr>
        <xdr:cNvPr id="115" name="直線コネクタ 114"/>
        <xdr:cNvCxnSpPr/>
      </xdr:nvCxnSpPr>
      <xdr:spPr>
        <a:xfrm>
          <a:off x="767715" y="111982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83820</xdr:rowOff>
    </xdr:from>
    <xdr:ext cx="762000" cy="265430"/>
    <xdr:sp macro="" textlink="">
      <xdr:nvSpPr>
        <xdr:cNvPr id="116" name="テキスト ボックス 115"/>
        <xdr:cNvSpPr txBox="1"/>
      </xdr:nvSpPr>
      <xdr:spPr>
        <a:xfrm>
          <a:off x="0" y="1105662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168910</xdr:rowOff>
    </xdr:from>
    <xdr:to>
      <xdr:col>27</xdr:col>
      <xdr:colOff>184150</xdr:colOff>
      <xdr:row>62</xdr:row>
      <xdr:rowOff>168910</xdr:rowOff>
    </xdr:to>
    <xdr:cxnSp macro="">
      <xdr:nvCxnSpPr>
        <xdr:cNvPr id="117" name="直線コネクタ 116"/>
        <xdr:cNvCxnSpPr/>
      </xdr:nvCxnSpPr>
      <xdr:spPr>
        <a:xfrm>
          <a:off x="767715" y="10798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23495</xdr:rowOff>
    </xdr:from>
    <xdr:ext cx="762000" cy="264795"/>
    <xdr:sp macro="" textlink="">
      <xdr:nvSpPr>
        <xdr:cNvPr id="118" name="テキスト ボックス 117"/>
        <xdr:cNvSpPr txBox="1"/>
      </xdr:nvSpPr>
      <xdr:spPr>
        <a:xfrm>
          <a:off x="0" y="106533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107950</xdr:rowOff>
    </xdr:from>
    <xdr:to>
      <xdr:col>27</xdr:col>
      <xdr:colOff>184150</xdr:colOff>
      <xdr:row>60</xdr:row>
      <xdr:rowOff>107950</xdr:rowOff>
    </xdr:to>
    <xdr:cxnSp macro="">
      <xdr:nvCxnSpPr>
        <xdr:cNvPr id="119" name="直線コネクタ 118"/>
        <xdr:cNvCxnSpPr/>
      </xdr:nvCxnSpPr>
      <xdr:spPr>
        <a:xfrm>
          <a:off x="767715" y="10394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138430</xdr:rowOff>
    </xdr:from>
    <xdr:ext cx="762000" cy="264795"/>
    <xdr:sp macro="" textlink="">
      <xdr:nvSpPr>
        <xdr:cNvPr id="120" name="テキスト ボックス 119"/>
        <xdr:cNvSpPr txBox="1"/>
      </xdr:nvSpPr>
      <xdr:spPr>
        <a:xfrm>
          <a:off x="0" y="102539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47625</xdr:rowOff>
    </xdr:from>
    <xdr:to>
      <xdr:col>27</xdr:col>
      <xdr:colOff>184150</xdr:colOff>
      <xdr:row>58</xdr:row>
      <xdr:rowOff>47625</xdr:rowOff>
    </xdr:to>
    <xdr:cxnSp macro="">
      <xdr:nvCxnSpPr>
        <xdr:cNvPr id="121" name="直線コネクタ 120"/>
        <xdr:cNvCxnSpPr/>
      </xdr:nvCxnSpPr>
      <xdr:spPr>
        <a:xfrm>
          <a:off x="767715" y="9991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77470</xdr:rowOff>
    </xdr:from>
    <xdr:ext cx="762000" cy="264795"/>
    <xdr:sp macro="" textlink="">
      <xdr:nvSpPr>
        <xdr:cNvPr id="122" name="テキスト ボックス 121"/>
        <xdr:cNvSpPr txBox="1"/>
      </xdr:nvSpPr>
      <xdr:spPr>
        <a:xfrm>
          <a:off x="0" y="985012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161925</xdr:rowOff>
    </xdr:from>
    <xdr:to>
      <xdr:col>27</xdr:col>
      <xdr:colOff>184150</xdr:colOff>
      <xdr:row>55</xdr:row>
      <xdr:rowOff>161925</xdr:rowOff>
    </xdr:to>
    <xdr:cxnSp macro="">
      <xdr:nvCxnSpPr>
        <xdr:cNvPr id="123" name="直線コネクタ 122"/>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64160"/>
    <xdr:sp macro="" textlink="">
      <xdr:nvSpPr>
        <xdr:cNvPr id="124" name="テキスト ボックス 123"/>
        <xdr:cNvSpPr txBox="1"/>
      </xdr:nvSpPr>
      <xdr:spPr>
        <a:xfrm>
          <a:off x="0"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161925</xdr:rowOff>
    </xdr:from>
    <xdr:to>
      <xdr:col>27</xdr:col>
      <xdr:colOff>184150</xdr:colOff>
      <xdr:row>70</xdr:row>
      <xdr:rowOff>0</xdr:rowOff>
    </xdr:to>
    <xdr:sp macro="" textlink="">
      <xdr:nvSpPr>
        <xdr:cNvPr id="125" name="財政構造の弾力性グラフ枠"/>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171450</xdr:rowOff>
    </xdr:from>
    <xdr:to>
      <xdr:col>23</xdr:col>
      <xdr:colOff>133350</xdr:colOff>
      <xdr:row>67</xdr:row>
      <xdr:rowOff>78105</xdr:rowOff>
    </xdr:to>
    <xdr:cxnSp macro="">
      <xdr:nvCxnSpPr>
        <xdr:cNvPr id="126" name="直線コネクタ 125"/>
        <xdr:cNvCxnSpPr/>
      </xdr:nvCxnSpPr>
      <xdr:spPr>
        <a:xfrm flipV="1">
          <a:off x="4996815" y="9944100"/>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48895</xdr:rowOff>
    </xdr:from>
    <xdr:ext cx="760730" cy="264160"/>
    <xdr:sp macro="" textlink="">
      <xdr:nvSpPr>
        <xdr:cNvPr id="127" name="財政構造の弾力性最小値テキスト"/>
        <xdr:cNvSpPr txBox="1"/>
      </xdr:nvSpPr>
      <xdr:spPr>
        <a:xfrm>
          <a:off x="5087620" y="1153604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78105</xdr:rowOff>
    </xdr:from>
    <xdr:to>
      <xdr:col>24</xdr:col>
      <xdr:colOff>12700</xdr:colOff>
      <xdr:row>67</xdr:row>
      <xdr:rowOff>78105</xdr:rowOff>
    </xdr:to>
    <xdr:cxnSp macro="">
      <xdr:nvCxnSpPr>
        <xdr:cNvPr id="128" name="直線コネクタ 127"/>
        <xdr:cNvCxnSpPr/>
      </xdr:nvCxnSpPr>
      <xdr:spPr>
        <a:xfrm>
          <a:off x="4907915" y="115652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86360</xdr:rowOff>
    </xdr:from>
    <xdr:ext cx="760730" cy="264160"/>
    <xdr:sp macro="" textlink="">
      <xdr:nvSpPr>
        <xdr:cNvPr id="129" name="財政構造の弾力性最大値テキスト"/>
        <xdr:cNvSpPr txBox="1"/>
      </xdr:nvSpPr>
      <xdr:spPr>
        <a:xfrm>
          <a:off x="5087620" y="96875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171450</xdr:rowOff>
    </xdr:from>
    <xdr:to>
      <xdr:col>24</xdr:col>
      <xdr:colOff>12700</xdr:colOff>
      <xdr:row>57</xdr:row>
      <xdr:rowOff>171450</xdr:rowOff>
    </xdr:to>
    <xdr:cxnSp macro="">
      <xdr:nvCxnSpPr>
        <xdr:cNvPr id="130" name="直線コネクタ 129"/>
        <xdr:cNvCxnSpPr/>
      </xdr:nvCxnSpPr>
      <xdr:spPr>
        <a:xfrm>
          <a:off x="4907915" y="99441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126365</xdr:rowOff>
    </xdr:from>
    <xdr:to>
      <xdr:col>23</xdr:col>
      <xdr:colOff>133350</xdr:colOff>
      <xdr:row>66</xdr:row>
      <xdr:rowOff>109220</xdr:rowOff>
    </xdr:to>
    <xdr:cxnSp macro="">
      <xdr:nvCxnSpPr>
        <xdr:cNvPr id="131" name="直線コネクタ 130"/>
        <xdr:cNvCxnSpPr/>
      </xdr:nvCxnSpPr>
      <xdr:spPr>
        <a:xfrm>
          <a:off x="4150995" y="11099165"/>
          <a:ext cx="84582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81915</xdr:rowOff>
    </xdr:from>
    <xdr:ext cx="760730" cy="264795"/>
    <xdr:sp macro="" textlink="">
      <xdr:nvSpPr>
        <xdr:cNvPr id="132" name="財政構造の弾力性平均値テキスト"/>
        <xdr:cNvSpPr txBox="1"/>
      </xdr:nvSpPr>
      <xdr:spPr>
        <a:xfrm>
          <a:off x="5087620" y="10711815"/>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65405</xdr:rowOff>
    </xdr:from>
    <xdr:to>
      <xdr:col>23</xdr:col>
      <xdr:colOff>184150</xdr:colOff>
      <xdr:row>63</xdr:row>
      <xdr:rowOff>168910</xdr:rowOff>
    </xdr:to>
    <xdr:sp macro="" textlink="">
      <xdr:nvSpPr>
        <xdr:cNvPr id="133" name="フローチャート: 判断 132"/>
        <xdr:cNvSpPr/>
      </xdr:nvSpPr>
      <xdr:spPr>
        <a:xfrm>
          <a:off x="4946015" y="108667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126365</xdr:rowOff>
    </xdr:from>
    <xdr:to>
      <xdr:col>19</xdr:col>
      <xdr:colOff>133350</xdr:colOff>
      <xdr:row>66</xdr:row>
      <xdr:rowOff>137795</xdr:rowOff>
    </xdr:to>
    <xdr:cxnSp macro="">
      <xdr:nvCxnSpPr>
        <xdr:cNvPr id="134" name="直線コネクタ 133"/>
        <xdr:cNvCxnSpPr/>
      </xdr:nvCxnSpPr>
      <xdr:spPr>
        <a:xfrm flipV="1">
          <a:off x="3254375" y="11099165"/>
          <a:ext cx="89662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92075</xdr:rowOff>
    </xdr:from>
    <xdr:to>
      <xdr:col>19</xdr:col>
      <xdr:colOff>184150</xdr:colOff>
      <xdr:row>63</xdr:row>
      <xdr:rowOff>20955</xdr:rowOff>
    </xdr:to>
    <xdr:sp macro="" textlink="">
      <xdr:nvSpPr>
        <xdr:cNvPr id="135" name="フローチャート: 判断 134"/>
        <xdr:cNvSpPr/>
      </xdr:nvSpPr>
      <xdr:spPr>
        <a:xfrm>
          <a:off x="4100195" y="10721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31115</xdr:rowOff>
    </xdr:from>
    <xdr:ext cx="735330" cy="263525"/>
    <xdr:sp macro="" textlink="">
      <xdr:nvSpPr>
        <xdr:cNvPr id="136" name="テキスト ボックス 135"/>
        <xdr:cNvSpPr txBox="1"/>
      </xdr:nvSpPr>
      <xdr:spPr>
        <a:xfrm>
          <a:off x="3766185" y="1048956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137795</xdr:rowOff>
    </xdr:from>
    <xdr:to>
      <xdr:col>15</xdr:col>
      <xdr:colOff>82550</xdr:colOff>
      <xdr:row>67</xdr:row>
      <xdr:rowOff>48260</xdr:rowOff>
    </xdr:to>
    <xdr:cxnSp macro="">
      <xdr:nvCxnSpPr>
        <xdr:cNvPr id="137" name="直線コネクタ 136"/>
        <xdr:cNvCxnSpPr/>
      </xdr:nvCxnSpPr>
      <xdr:spPr>
        <a:xfrm flipV="1">
          <a:off x="2357755" y="11453495"/>
          <a:ext cx="8966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114300</xdr:rowOff>
    </xdr:from>
    <xdr:to>
      <xdr:col>15</xdr:col>
      <xdr:colOff>133350</xdr:colOff>
      <xdr:row>64</xdr:row>
      <xdr:rowOff>43180</xdr:rowOff>
    </xdr:to>
    <xdr:sp macro="" textlink="">
      <xdr:nvSpPr>
        <xdr:cNvPr id="138" name="フローチャート: 判断 137"/>
        <xdr:cNvSpPr/>
      </xdr:nvSpPr>
      <xdr:spPr>
        <a:xfrm>
          <a:off x="3203575" y="109156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53340</xdr:rowOff>
    </xdr:from>
    <xdr:ext cx="762000" cy="263525"/>
    <xdr:sp macro="" textlink="">
      <xdr:nvSpPr>
        <xdr:cNvPr id="139" name="テキスト ボックス 138"/>
        <xdr:cNvSpPr txBox="1"/>
      </xdr:nvSpPr>
      <xdr:spPr>
        <a:xfrm>
          <a:off x="2869565" y="1068324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136525</xdr:rowOff>
    </xdr:from>
    <xdr:to>
      <xdr:col>11</xdr:col>
      <xdr:colOff>31750</xdr:colOff>
      <xdr:row>67</xdr:row>
      <xdr:rowOff>48260</xdr:rowOff>
    </xdr:to>
    <xdr:cxnSp macro="">
      <xdr:nvCxnSpPr>
        <xdr:cNvPr id="140" name="直線コネクタ 139"/>
        <xdr:cNvCxnSpPr/>
      </xdr:nvCxnSpPr>
      <xdr:spPr>
        <a:xfrm>
          <a:off x="1459230" y="11280775"/>
          <a:ext cx="898525"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167640</xdr:rowOff>
    </xdr:from>
    <xdr:to>
      <xdr:col>11</xdr:col>
      <xdr:colOff>82550</xdr:colOff>
      <xdr:row>64</xdr:row>
      <xdr:rowOff>95885</xdr:rowOff>
    </xdr:to>
    <xdr:sp macro="" textlink="">
      <xdr:nvSpPr>
        <xdr:cNvPr id="141" name="フローチャート: 判断 140"/>
        <xdr:cNvSpPr/>
      </xdr:nvSpPr>
      <xdr:spPr>
        <a:xfrm>
          <a:off x="2305050" y="1096899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106045</xdr:rowOff>
    </xdr:from>
    <xdr:ext cx="762000" cy="264160"/>
    <xdr:sp macro="" textlink="">
      <xdr:nvSpPr>
        <xdr:cNvPr id="142" name="テキスト ボックス 141"/>
        <xdr:cNvSpPr txBox="1"/>
      </xdr:nvSpPr>
      <xdr:spPr>
        <a:xfrm>
          <a:off x="1972945" y="107359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143510</xdr:rowOff>
    </xdr:from>
    <xdr:to>
      <xdr:col>7</xdr:col>
      <xdr:colOff>31750</xdr:colOff>
      <xdr:row>64</xdr:row>
      <xdr:rowOff>71120</xdr:rowOff>
    </xdr:to>
    <xdr:sp macro="" textlink="">
      <xdr:nvSpPr>
        <xdr:cNvPr id="143" name="フローチャート: 判断 142"/>
        <xdr:cNvSpPr/>
      </xdr:nvSpPr>
      <xdr:spPr>
        <a:xfrm>
          <a:off x="1408430" y="10944860"/>
          <a:ext cx="1035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81915</xdr:rowOff>
    </xdr:from>
    <xdr:ext cx="760730" cy="264795"/>
    <xdr:sp macro="" textlink="">
      <xdr:nvSpPr>
        <xdr:cNvPr id="144" name="テキスト ボックス 143"/>
        <xdr:cNvSpPr txBox="1"/>
      </xdr:nvSpPr>
      <xdr:spPr>
        <a:xfrm>
          <a:off x="1076325" y="1071181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171450</xdr:rowOff>
    </xdr:from>
    <xdr:ext cx="760730" cy="264795"/>
    <xdr:sp macro="" textlink="">
      <xdr:nvSpPr>
        <xdr:cNvPr id="145" name="テキスト ボックス 144"/>
        <xdr:cNvSpPr txBox="1"/>
      </xdr:nvSpPr>
      <xdr:spPr>
        <a:xfrm>
          <a:off x="477901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171450</xdr:rowOff>
    </xdr:from>
    <xdr:ext cx="760730" cy="264795"/>
    <xdr:sp macro="" textlink="">
      <xdr:nvSpPr>
        <xdr:cNvPr id="146" name="テキスト ボックス 145"/>
        <xdr:cNvSpPr txBox="1"/>
      </xdr:nvSpPr>
      <xdr:spPr>
        <a:xfrm>
          <a:off x="393319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171450</xdr:rowOff>
    </xdr:from>
    <xdr:ext cx="762000" cy="264795"/>
    <xdr:sp macro="" textlink="">
      <xdr:nvSpPr>
        <xdr:cNvPr id="147" name="テキスト ボックス 146"/>
        <xdr:cNvSpPr txBox="1"/>
      </xdr:nvSpPr>
      <xdr:spPr>
        <a:xfrm>
          <a:off x="303657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171450</xdr:rowOff>
    </xdr:from>
    <xdr:ext cx="762000" cy="264795"/>
    <xdr:sp macro="" textlink="">
      <xdr:nvSpPr>
        <xdr:cNvPr id="148" name="テキスト ボックス 147"/>
        <xdr:cNvSpPr txBox="1"/>
      </xdr:nvSpPr>
      <xdr:spPr>
        <a:xfrm>
          <a:off x="213995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171450</xdr:rowOff>
    </xdr:from>
    <xdr:ext cx="762000" cy="264795"/>
    <xdr:sp macro="" textlink="">
      <xdr:nvSpPr>
        <xdr:cNvPr id="149" name="テキスト ボックス 148"/>
        <xdr:cNvSpPr txBox="1"/>
      </xdr:nvSpPr>
      <xdr:spPr>
        <a:xfrm>
          <a:off x="124142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66</xdr:row>
      <xdr:rowOff>57150</xdr:rowOff>
    </xdr:from>
    <xdr:to>
      <xdr:col>23</xdr:col>
      <xdr:colOff>184150</xdr:colOff>
      <xdr:row>66</xdr:row>
      <xdr:rowOff>161290</xdr:rowOff>
    </xdr:to>
    <xdr:sp macro="" textlink="">
      <xdr:nvSpPr>
        <xdr:cNvPr id="150" name="楕円 149"/>
        <xdr:cNvSpPr/>
      </xdr:nvSpPr>
      <xdr:spPr>
        <a:xfrm>
          <a:off x="4946015" y="113728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29210</xdr:rowOff>
    </xdr:from>
    <xdr:ext cx="760730" cy="264160"/>
    <xdr:sp macro="" textlink="">
      <xdr:nvSpPr>
        <xdr:cNvPr id="151" name="財政構造の弾力性該当値テキスト"/>
        <xdr:cNvSpPr txBox="1"/>
      </xdr:nvSpPr>
      <xdr:spPr>
        <a:xfrm>
          <a:off x="5087620" y="113449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74930</xdr:rowOff>
    </xdr:from>
    <xdr:to>
      <xdr:col>19</xdr:col>
      <xdr:colOff>184150</xdr:colOff>
      <xdr:row>65</xdr:row>
      <xdr:rowOff>3175</xdr:rowOff>
    </xdr:to>
    <xdr:sp macro="" textlink="">
      <xdr:nvSpPr>
        <xdr:cNvPr id="152" name="楕円 151"/>
        <xdr:cNvSpPr/>
      </xdr:nvSpPr>
      <xdr:spPr>
        <a:xfrm>
          <a:off x="4100195" y="11047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162560</xdr:rowOff>
    </xdr:from>
    <xdr:ext cx="735330" cy="264160"/>
    <xdr:sp macro="" textlink="">
      <xdr:nvSpPr>
        <xdr:cNvPr id="153" name="テキスト ボックス 152"/>
        <xdr:cNvSpPr txBox="1"/>
      </xdr:nvSpPr>
      <xdr:spPr>
        <a:xfrm>
          <a:off x="3766185" y="11135360"/>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86360</xdr:rowOff>
    </xdr:from>
    <xdr:to>
      <xdr:col>15</xdr:col>
      <xdr:colOff>133350</xdr:colOff>
      <xdr:row>67</xdr:row>
      <xdr:rowOff>13970</xdr:rowOff>
    </xdr:to>
    <xdr:sp macro="" textlink="">
      <xdr:nvSpPr>
        <xdr:cNvPr id="154" name="楕円 153"/>
        <xdr:cNvSpPr/>
      </xdr:nvSpPr>
      <xdr:spPr>
        <a:xfrm>
          <a:off x="3203575" y="11402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171450</xdr:rowOff>
    </xdr:from>
    <xdr:ext cx="762000" cy="264795"/>
    <xdr:sp macro="" textlink="">
      <xdr:nvSpPr>
        <xdr:cNvPr id="155" name="テキスト ボックス 154"/>
        <xdr:cNvSpPr txBox="1"/>
      </xdr:nvSpPr>
      <xdr:spPr>
        <a:xfrm>
          <a:off x="2869565" y="114871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171450</xdr:rowOff>
    </xdr:from>
    <xdr:to>
      <xdr:col>11</xdr:col>
      <xdr:colOff>82550</xdr:colOff>
      <xdr:row>67</xdr:row>
      <xdr:rowOff>100965</xdr:rowOff>
    </xdr:to>
    <xdr:sp macro="" textlink="">
      <xdr:nvSpPr>
        <xdr:cNvPr id="156" name="楕円 155"/>
        <xdr:cNvSpPr/>
      </xdr:nvSpPr>
      <xdr:spPr>
        <a:xfrm>
          <a:off x="2305050" y="11487150"/>
          <a:ext cx="1035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85090</xdr:rowOff>
    </xdr:from>
    <xdr:ext cx="762000" cy="265430"/>
    <xdr:sp macro="" textlink="">
      <xdr:nvSpPr>
        <xdr:cNvPr id="157" name="テキスト ボックス 156"/>
        <xdr:cNvSpPr txBox="1"/>
      </xdr:nvSpPr>
      <xdr:spPr>
        <a:xfrm>
          <a:off x="1972945" y="115722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84455</xdr:rowOff>
    </xdr:from>
    <xdr:to>
      <xdr:col>7</xdr:col>
      <xdr:colOff>31750</xdr:colOff>
      <xdr:row>66</xdr:row>
      <xdr:rowOff>12700</xdr:rowOff>
    </xdr:to>
    <xdr:sp macro="" textlink="">
      <xdr:nvSpPr>
        <xdr:cNvPr id="158" name="楕円 157"/>
        <xdr:cNvSpPr/>
      </xdr:nvSpPr>
      <xdr:spPr>
        <a:xfrm>
          <a:off x="1408430" y="1122870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171450</xdr:rowOff>
    </xdr:from>
    <xdr:ext cx="760730" cy="264795"/>
    <xdr:sp macro="" textlink="">
      <xdr:nvSpPr>
        <xdr:cNvPr id="159" name="テキスト ボックス 158"/>
        <xdr:cNvSpPr txBox="1"/>
      </xdr:nvSpPr>
      <xdr:spPr>
        <a:xfrm>
          <a:off x="1076325" y="113157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123825</xdr:rowOff>
    </xdr:from>
    <xdr:to>
      <xdr:col>27</xdr:col>
      <xdr:colOff>184150</xdr:colOff>
      <xdr:row>75</xdr:row>
      <xdr:rowOff>97790</xdr:rowOff>
    </xdr:to>
    <xdr:sp macro="" textlink="">
      <xdr:nvSpPr>
        <xdr:cNvPr id="160" name="正方形/長方形 159"/>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143510</xdr:rowOff>
    </xdr:from>
    <xdr:ext cx="3218815" cy="314960"/>
    <xdr:sp macro="" textlink="">
      <xdr:nvSpPr>
        <xdr:cNvPr id="161" name="テキスト ボックス 160"/>
        <xdr:cNvSpPr txBox="1"/>
      </xdr:nvSpPr>
      <xdr:spPr>
        <a:xfrm>
          <a:off x="809625" y="13002260"/>
          <a:ext cx="3218815"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116840</xdr:rowOff>
    </xdr:from>
    <xdr:ext cx="1649730" cy="367030"/>
    <xdr:sp macro="" textlink="">
      <xdr:nvSpPr>
        <xdr:cNvPr id="162" name="テキスト ボックス 161"/>
        <xdr:cNvSpPr txBox="1"/>
      </xdr:nvSpPr>
      <xdr:spPr>
        <a:xfrm>
          <a:off x="4185285" y="12975590"/>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[442,720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32385</xdr:rowOff>
    </xdr:from>
    <xdr:to>
      <xdr:col>35</xdr:col>
      <xdr:colOff>95250</xdr:colOff>
      <xdr:row>76</xdr:row>
      <xdr:rowOff>116840</xdr:rowOff>
    </xdr:to>
    <xdr:sp macro="" textlink="">
      <xdr:nvSpPr>
        <xdr:cNvPr id="163" name="正方形/長方形 162"/>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52070</xdr:rowOff>
    </xdr:from>
    <xdr:to>
      <xdr:col>35</xdr:col>
      <xdr:colOff>95250</xdr:colOff>
      <xdr:row>77</xdr:row>
      <xdr:rowOff>136525</xdr:rowOff>
    </xdr:to>
    <xdr:sp macro="" textlink="">
      <xdr:nvSpPr>
        <xdr:cNvPr id="164" name="正方形/長方形 163"/>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32385</xdr:rowOff>
    </xdr:from>
    <xdr:to>
      <xdr:col>42</xdr:col>
      <xdr:colOff>25400</xdr:colOff>
      <xdr:row>76</xdr:row>
      <xdr:rowOff>116840</xdr:rowOff>
    </xdr:to>
    <xdr:sp macro="" textlink="">
      <xdr:nvSpPr>
        <xdr:cNvPr id="165" name="正方形/長方形 164"/>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52070</xdr:rowOff>
    </xdr:from>
    <xdr:to>
      <xdr:col>42</xdr:col>
      <xdr:colOff>25400</xdr:colOff>
      <xdr:row>77</xdr:row>
      <xdr:rowOff>136525</xdr:rowOff>
    </xdr:to>
    <xdr:sp macro="" textlink="">
      <xdr:nvSpPr>
        <xdr:cNvPr id="166" name="正方形/長方形 165"/>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32385</xdr:rowOff>
    </xdr:from>
    <xdr:to>
      <xdr:col>49</xdr:col>
      <xdr:colOff>19050</xdr:colOff>
      <xdr:row>76</xdr:row>
      <xdr:rowOff>116840</xdr:rowOff>
    </xdr:to>
    <xdr:sp macro="" textlink="">
      <xdr:nvSpPr>
        <xdr:cNvPr id="167" name="正方形/長方形 166"/>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52070</xdr:rowOff>
    </xdr:from>
    <xdr:to>
      <xdr:col>49</xdr:col>
      <xdr:colOff>19050</xdr:colOff>
      <xdr:row>77</xdr:row>
      <xdr:rowOff>136525</xdr:rowOff>
    </xdr:to>
    <xdr:sp macro="" textlink="">
      <xdr:nvSpPr>
        <xdr:cNvPr id="168" name="正方形/長方形 167"/>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26035</xdr:rowOff>
    </xdr:from>
    <xdr:to>
      <xdr:col>27</xdr:col>
      <xdr:colOff>184150</xdr:colOff>
      <xdr:row>92</xdr:row>
      <xdr:rowOff>38735</xdr:rowOff>
    </xdr:to>
    <xdr:sp macro="" textlink="">
      <xdr:nvSpPr>
        <xdr:cNvPr id="169" name="正方形/長方形 168"/>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57</xdr:col>
      <xdr:colOff>120650</xdr:colOff>
      <xdr:row>92</xdr:row>
      <xdr:rowOff>38735</xdr:rowOff>
    </xdr:to>
    <xdr:sp macro="" textlink="">
      <xdr:nvSpPr>
        <xdr:cNvPr id="170" name="正方形/長方形 169"/>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46</xdr:col>
      <xdr:colOff>203200</xdr:colOff>
      <xdr:row>79</xdr:row>
      <xdr:rowOff>110490</xdr:rowOff>
    </xdr:to>
    <xdr:sp macro="" textlink="">
      <xdr:nvSpPr>
        <xdr:cNvPr id="171" name="正方形/長方形 170"/>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149225</xdr:rowOff>
    </xdr:to>
    <xdr:sp macro="" textlink="" fLocksText="0">
      <xdr:nvSpPr>
        <xdr:cNvPr id="172" name="テキスト ボックス 171"/>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新庁舎建設事業等の大型事業等の影響で前年度比</a:t>
          </a:r>
          <a:r>
            <a:rPr kumimoji="1" lang="en-US" altLang="ja-JP" sz="1100">
              <a:solidFill>
                <a:schemeClr val="dk1"/>
              </a:solidFill>
              <a:effectLst/>
              <a:latin typeface="+mn-lt"/>
              <a:ea typeface="+mn-ea"/>
              <a:cs typeface="+mn-cs"/>
            </a:rPr>
            <a:t>8,925</a:t>
          </a:r>
          <a:r>
            <a:rPr kumimoji="1" lang="ja-JP" altLang="ja-JP" sz="1100">
              <a:solidFill>
                <a:schemeClr val="dk1"/>
              </a:solidFill>
              <a:effectLst/>
              <a:latin typeface="+mn-lt"/>
              <a:ea typeface="+mn-ea"/>
              <a:cs typeface="+mn-cs"/>
            </a:rPr>
            <a:t>円の増となっている。</a:t>
          </a:r>
          <a:endParaRPr lang="ja-JP" altLang="ja-JP" sz="1400">
            <a:effectLst/>
          </a:endParaRPr>
        </a:p>
        <a:p>
          <a:r>
            <a:rPr kumimoji="1" lang="ja-JP" altLang="ja-JP" sz="1100">
              <a:solidFill>
                <a:schemeClr val="dk1"/>
              </a:solidFill>
              <a:effectLst/>
              <a:latin typeface="+mn-lt"/>
              <a:ea typeface="+mn-ea"/>
              <a:cs typeface="+mn-cs"/>
            </a:rPr>
            <a:t>人口の減少に伴い一人当たりの経費は相対的に増加し全国平均や高知県平均を大きく上回っている。</a:t>
          </a:r>
          <a:endParaRPr lang="ja-JP" altLang="ja-JP" sz="1400">
            <a:effectLst/>
          </a:endParaRPr>
        </a:p>
        <a:p>
          <a:r>
            <a:rPr kumimoji="1" lang="ja-JP" altLang="ja-JP" sz="1100">
              <a:solidFill>
                <a:schemeClr val="dk1"/>
              </a:solidFill>
              <a:effectLst/>
              <a:latin typeface="+mn-lt"/>
              <a:ea typeface="+mn-ea"/>
              <a:cs typeface="+mn-cs"/>
            </a:rPr>
            <a:t>　執行中の大型事業が終了することで今後一定の減も想定されるが、継続して経費節減を図っていく必要がある。</a:t>
          </a:r>
          <a:endParaRPr lang="ja-JP" altLang="ja-JP" sz="1400">
            <a:effectLst/>
          </a:endParaRPr>
        </a:p>
      </xdr:txBody>
    </xdr:sp>
    <xdr:clientData/>
  </xdr:twoCellAnchor>
  <xdr:oneCellAnchor>
    <xdr:from>
      <xdr:col>3</xdr:col>
      <xdr:colOff>95250</xdr:colOff>
      <xdr:row>77</xdr:row>
      <xdr:rowOff>6985</xdr:rowOff>
    </xdr:from>
    <xdr:ext cx="349885" cy="230505"/>
    <xdr:sp macro="" textlink="">
      <xdr:nvSpPr>
        <xdr:cNvPr id="173" name="テキスト ボックス 172"/>
        <xdr:cNvSpPr txBox="1"/>
      </xdr:nvSpPr>
      <xdr:spPr>
        <a:xfrm>
          <a:off x="729615" y="132086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38735</xdr:rowOff>
    </xdr:from>
    <xdr:to>
      <xdr:col>27</xdr:col>
      <xdr:colOff>184150</xdr:colOff>
      <xdr:row>92</xdr:row>
      <xdr:rowOff>38735</xdr:rowOff>
    </xdr:to>
    <xdr:cxnSp macro="">
      <xdr:nvCxnSpPr>
        <xdr:cNvPr id="174" name="直線コネクタ 173"/>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68580</xdr:rowOff>
    </xdr:from>
    <xdr:ext cx="762000" cy="264795"/>
    <xdr:sp macro="" textlink="">
      <xdr:nvSpPr>
        <xdr:cNvPr id="175" name="テキスト ボックス 174"/>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153670</xdr:rowOff>
    </xdr:from>
    <xdr:to>
      <xdr:col>27</xdr:col>
      <xdr:colOff>184150</xdr:colOff>
      <xdr:row>89</xdr:row>
      <xdr:rowOff>153670</xdr:rowOff>
    </xdr:to>
    <xdr:cxnSp macro="">
      <xdr:nvCxnSpPr>
        <xdr:cNvPr id="176" name="直線コネクタ 175"/>
        <xdr:cNvCxnSpPr/>
      </xdr:nvCxnSpPr>
      <xdr:spPr>
        <a:xfrm>
          <a:off x="767715" y="15412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8890</xdr:rowOff>
    </xdr:from>
    <xdr:ext cx="762000" cy="264795"/>
    <xdr:sp macro="" textlink="">
      <xdr:nvSpPr>
        <xdr:cNvPr id="177" name="テキスト ボックス 176"/>
        <xdr:cNvSpPr txBox="1"/>
      </xdr:nvSpPr>
      <xdr:spPr>
        <a:xfrm>
          <a:off x="0" y="152679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92710</xdr:rowOff>
    </xdr:from>
    <xdr:to>
      <xdr:col>27</xdr:col>
      <xdr:colOff>184150</xdr:colOff>
      <xdr:row>87</xdr:row>
      <xdr:rowOff>92710</xdr:rowOff>
    </xdr:to>
    <xdr:cxnSp macro="">
      <xdr:nvCxnSpPr>
        <xdr:cNvPr id="178" name="直線コネクタ 177"/>
        <xdr:cNvCxnSpPr/>
      </xdr:nvCxnSpPr>
      <xdr:spPr>
        <a:xfrm>
          <a:off x="767715" y="150088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123190</xdr:rowOff>
    </xdr:from>
    <xdr:ext cx="762000" cy="264795"/>
    <xdr:sp macro="" textlink="">
      <xdr:nvSpPr>
        <xdr:cNvPr id="179" name="テキスト ボックス 178"/>
        <xdr:cNvSpPr txBox="1"/>
      </xdr:nvSpPr>
      <xdr:spPr>
        <a:xfrm>
          <a:off x="0" y="148678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32385</xdr:rowOff>
    </xdr:from>
    <xdr:to>
      <xdr:col>27</xdr:col>
      <xdr:colOff>184150</xdr:colOff>
      <xdr:row>85</xdr:row>
      <xdr:rowOff>32385</xdr:rowOff>
    </xdr:to>
    <xdr:cxnSp macro="">
      <xdr:nvCxnSpPr>
        <xdr:cNvPr id="180" name="直線コネクタ 179"/>
        <xdr:cNvCxnSpPr/>
      </xdr:nvCxnSpPr>
      <xdr:spPr>
        <a:xfrm>
          <a:off x="767715" y="146056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62230</xdr:rowOff>
    </xdr:from>
    <xdr:ext cx="762000" cy="265430"/>
    <xdr:sp macro="" textlink="">
      <xdr:nvSpPr>
        <xdr:cNvPr id="181" name="テキスト ボックス 180"/>
        <xdr:cNvSpPr txBox="1"/>
      </xdr:nvSpPr>
      <xdr:spPr>
        <a:xfrm>
          <a:off x="0" y="144640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147320</xdr:rowOff>
    </xdr:from>
    <xdr:to>
      <xdr:col>27</xdr:col>
      <xdr:colOff>184150</xdr:colOff>
      <xdr:row>82</xdr:row>
      <xdr:rowOff>147320</xdr:rowOff>
    </xdr:to>
    <xdr:cxnSp macro="">
      <xdr:nvCxnSpPr>
        <xdr:cNvPr id="182" name="直線コネクタ 181"/>
        <xdr:cNvCxnSpPr/>
      </xdr:nvCxnSpPr>
      <xdr:spPr>
        <a:xfrm>
          <a:off x="767715" y="142062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64795"/>
    <xdr:sp macro="" textlink="">
      <xdr:nvSpPr>
        <xdr:cNvPr id="183" name="テキスト ボックス 182"/>
        <xdr:cNvSpPr txBox="1"/>
      </xdr:nvSpPr>
      <xdr:spPr>
        <a:xfrm>
          <a:off x="0" y="14060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86360</xdr:rowOff>
    </xdr:from>
    <xdr:to>
      <xdr:col>27</xdr:col>
      <xdr:colOff>184150</xdr:colOff>
      <xdr:row>80</xdr:row>
      <xdr:rowOff>86360</xdr:rowOff>
    </xdr:to>
    <xdr:cxnSp macro="">
      <xdr:nvCxnSpPr>
        <xdr:cNvPr id="184" name="直線コネクタ 183"/>
        <xdr:cNvCxnSpPr/>
      </xdr:nvCxnSpPr>
      <xdr:spPr>
        <a:xfrm>
          <a:off x="767715" y="138023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116205</xdr:rowOff>
    </xdr:from>
    <xdr:ext cx="762000" cy="264795"/>
    <xdr:sp macro="" textlink="">
      <xdr:nvSpPr>
        <xdr:cNvPr id="185" name="テキスト ボックス 184"/>
        <xdr:cNvSpPr txBox="1"/>
      </xdr:nvSpPr>
      <xdr:spPr>
        <a:xfrm>
          <a:off x="0" y="136607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78</xdr:row>
      <xdr:rowOff>26035</xdr:rowOff>
    </xdr:to>
    <xdr:cxnSp macro="">
      <xdr:nvCxnSpPr>
        <xdr:cNvPr id="186" name="直線コネクタ 185"/>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26035</xdr:rowOff>
    </xdr:from>
    <xdr:to>
      <xdr:col>27</xdr:col>
      <xdr:colOff>184150</xdr:colOff>
      <xdr:row>92</xdr:row>
      <xdr:rowOff>38735</xdr:rowOff>
    </xdr:to>
    <xdr:sp macro="" textlink="">
      <xdr:nvSpPr>
        <xdr:cNvPr id="187" name="人件費・物件費等の状況グラフ枠"/>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123825</xdr:rowOff>
    </xdr:from>
    <xdr:to>
      <xdr:col>23</xdr:col>
      <xdr:colOff>133350</xdr:colOff>
      <xdr:row>89</xdr:row>
      <xdr:rowOff>90805</xdr:rowOff>
    </xdr:to>
    <xdr:cxnSp macro="">
      <xdr:nvCxnSpPr>
        <xdr:cNvPr id="188" name="直線コネクタ 187"/>
        <xdr:cNvCxnSpPr/>
      </xdr:nvCxnSpPr>
      <xdr:spPr>
        <a:xfrm flipV="1">
          <a:off x="4996815" y="14011275"/>
          <a:ext cx="0" cy="1338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62230</xdr:rowOff>
    </xdr:from>
    <xdr:ext cx="760730" cy="265430"/>
    <xdr:sp macro="" textlink="">
      <xdr:nvSpPr>
        <xdr:cNvPr id="189" name="人件費・物件費等の状況最小値テキスト"/>
        <xdr:cNvSpPr txBox="1"/>
      </xdr:nvSpPr>
      <xdr:spPr>
        <a:xfrm>
          <a:off x="5087620" y="1532128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90805</xdr:rowOff>
    </xdr:from>
    <xdr:to>
      <xdr:col>24</xdr:col>
      <xdr:colOff>12700</xdr:colOff>
      <xdr:row>89</xdr:row>
      <xdr:rowOff>90805</xdr:rowOff>
    </xdr:to>
    <xdr:cxnSp macro="">
      <xdr:nvCxnSpPr>
        <xdr:cNvPr id="190" name="直線コネクタ 189"/>
        <xdr:cNvCxnSpPr/>
      </xdr:nvCxnSpPr>
      <xdr:spPr>
        <a:xfrm>
          <a:off x="4907915" y="153498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36830</xdr:rowOff>
    </xdr:from>
    <xdr:ext cx="760730" cy="263525"/>
    <xdr:sp macro="" textlink="">
      <xdr:nvSpPr>
        <xdr:cNvPr id="191" name="人件費・物件費等の状況最大値テキスト"/>
        <xdr:cNvSpPr txBox="1"/>
      </xdr:nvSpPr>
      <xdr:spPr>
        <a:xfrm>
          <a:off x="5087620" y="137528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123825</xdr:rowOff>
    </xdr:from>
    <xdr:to>
      <xdr:col>24</xdr:col>
      <xdr:colOff>12700</xdr:colOff>
      <xdr:row>81</xdr:row>
      <xdr:rowOff>123825</xdr:rowOff>
    </xdr:to>
    <xdr:cxnSp macro="">
      <xdr:nvCxnSpPr>
        <xdr:cNvPr id="192" name="直線コネクタ 191"/>
        <xdr:cNvCxnSpPr/>
      </xdr:nvCxnSpPr>
      <xdr:spPr>
        <a:xfrm>
          <a:off x="4907915" y="140112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92710</xdr:rowOff>
    </xdr:from>
    <xdr:to>
      <xdr:col>23</xdr:col>
      <xdr:colOff>133350</xdr:colOff>
      <xdr:row>82</xdr:row>
      <xdr:rowOff>100330</xdr:rowOff>
    </xdr:to>
    <xdr:cxnSp macro="">
      <xdr:nvCxnSpPr>
        <xdr:cNvPr id="193" name="直線コネクタ 192"/>
        <xdr:cNvCxnSpPr/>
      </xdr:nvCxnSpPr>
      <xdr:spPr>
        <a:xfrm>
          <a:off x="4150995" y="14151610"/>
          <a:ext cx="8458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87630</xdr:rowOff>
    </xdr:from>
    <xdr:ext cx="760730" cy="264160"/>
    <xdr:sp macro="" textlink="">
      <xdr:nvSpPr>
        <xdr:cNvPr id="194" name="人件費・物件費等の状況平均値テキスト"/>
        <xdr:cNvSpPr txBox="1"/>
      </xdr:nvSpPr>
      <xdr:spPr>
        <a:xfrm>
          <a:off x="5087620" y="14146530"/>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116205</xdr:rowOff>
    </xdr:from>
    <xdr:to>
      <xdr:col>23</xdr:col>
      <xdr:colOff>184150</xdr:colOff>
      <xdr:row>83</xdr:row>
      <xdr:rowOff>45085</xdr:rowOff>
    </xdr:to>
    <xdr:sp macro="" textlink="">
      <xdr:nvSpPr>
        <xdr:cNvPr id="195" name="フローチャート: 判断 194"/>
        <xdr:cNvSpPr/>
      </xdr:nvSpPr>
      <xdr:spPr>
        <a:xfrm>
          <a:off x="4946015" y="14175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64770</xdr:rowOff>
    </xdr:from>
    <xdr:to>
      <xdr:col>19</xdr:col>
      <xdr:colOff>133350</xdr:colOff>
      <xdr:row>82</xdr:row>
      <xdr:rowOff>92710</xdr:rowOff>
    </xdr:to>
    <xdr:cxnSp macro="">
      <xdr:nvCxnSpPr>
        <xdr:cNvPr id="196" name="直線コネクタ 195"/>
        <xdr:cNvCxnSpPr/>
      </xdr:nvCxnSpPr>
      <xdr:spPr>
        <a:xfrm>
          <a:off x="3254375" y="14123670"/>
          <a:ext cx="8966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86360</xdr:rowOff>
    </xdr:from>
    <xdr:to>
      <xdr:col>19</xdr:col>
      <xdr:colOff>184150</xdr:colOff>
      <xdr:row>83</xdr:row>
      <xdr:rowOff>13970</xdr:rowOff>
    </xdr:to>
    <xdr:sp macro="" textlink="">
      <xdr:nvSpPr>
        <xdr:cNvPr id="197" name="フローチャート: 判断 196"/>
        <xdr:cNvSpPr/>
      </xdr:nvSpPr>
      <xdr:spPr>
        <a:xfrm>
          <a:off x="4100195" y="14145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171450</xdr:rowOff>
    </xdr:from>
    <xdr:ext cx="735330" cy="264795"/>
    <xdr:sp macro="" textlink="">
      <xdr:nvSpPr>
        <xdr:cNvPr id="198" name="テキスト ボックス 197"/>
        <xdr:cNvSpPr txBox="1"/>
      </xdr:nvSpPr>
      <xdr:spPr>
        <a:xfrm>
          <a:off x="3766185" y="1423035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64770</xdr:rowOff>
    </xdr:from>
    <xdr:to>
      <xdr:col>15</xdr:col>
      <xdr:colOff>82550</xdr:colOff>
      <xdr:row>82</xdr:row>
      <xdr:rowOff>66040</xdr:rowOff>
    </xdr:to>
    <xdr:cxnSp macro="">
      <xdr:nvCxnSpPr>
        <xdr:cNvPr id="199" name="直線コネクタ 198"/>
        <xdr:cNvCxnSpPr/>
      </xdr:nvCxnSpPr>
      <xdr:spPr>
        <a:xfrm flipV="1">
          <a:off x="2357755" y="14123670"/>
          <a:ext cx="8966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68580</xdr:rowOff>
    </xdr:from>
    <xdr:to>
      <xdr:col>15</xdr:col>
      <xdr:colOff>133350</xdr:colOff>
      <xdr:row>82</xdr:row>
      <xdr:rowOff>171450</xdr:rowOff>
    </xdr:to>
    <xdr:sp macro="" textlink="">
      <xdr:nvSpPr>
        <xdr:cNvPr id="200" name="フローチャート: 判断 199"/>
        <xdr:cNvSpPr/>
      </xdr:nvSpPr>
      <xdr:spPr>
        <a:xfrm>
          <a:off x="3203575" y="141274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157480</xdr:rowOff>
    </xdr:from>
    <xdr:ext cx="762000" cy="264795"/>
    <xdr:sp macro="" textlink="">
      <xdr:nvSpPr>
        <xdr:cNvPr id="201" name="テキスト ボックス 200"/>
        <xdr:cNvSpPr txBox="1"/>
      </xdr:nvSpPr>
      <xdr:spPr>
        <a:xfrm>
          <a:off x="2869565" y="142163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13335</xdr:rowOff>
    </xdr:from>
    <xdr:to>
      <xdr:col>11</xdr:col>
      <xdr:colOff>31750</xdr:colOff>
      <xdr:row>82</xdr:row>
      <xdr:rowOff>66040</xdr:rowOff>
    </xdr:to>
    <xdr:cxnSp macro="">
      <xdr:nvCxnSpPr>
        <xdr:cNvPr id="202" name="直線コネクタ 201"/>
        <xdr:cNvCxnSpPr/>
      </xdr:nvCxnSpPr>
      <xdr:spPr>
        <a:xfrm>
          <a:off x="1459230" y="14072235"/>
          <a:ext cx="8985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36195</xdr:rowOff>
    </xdr:from>
    <xdr:to>
      <xdr:col>11</xdr:col>
      <xdr:colOff>82550</xdr:colOff>
      <xdr:row>82</xdr:row>
      <xdr:rowOff>140335</xdr:rowOff>
    </xdr:to>
    <xdr:sp macro="" textlink="">
      <xdr:nvSpPr>
        <xdr:cNvPr id="203" name="フローチャート: 判断 202"/>
        <xdr:cNvSpPr/>
      </xdr:nvSpPr>
      <xdr:spPr>
        <a:xfrm>
          <a:off x="2305050" y="1409509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124460</xdr:rowOff>
    </xdr:from>
    <xdr:ext cx="762000" cy="264160"/>
    <xdr:sp macro="" textlink="">
      <xdr:nvSpPr>
        <xdr:cNvPr id="204" name="テキスト ボックス 203"/>
        <xdr:cNvSpPr txBox="1"/>
      </xdr:nvSpPr>
      <xdr:spPr>
        <a:xfrm>
          <a:off x="1972945" y="14183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29210</xdr:rowOff>
    </xdr:from>
    <xdr:to>
      <xdr:col>7</xdr:col>
      <xdr:colOff>31750</xdr:colOff>
      <xdr:row>82</xdr:row>
      <xdr:rowOff>132715</xdr:rowOff>
    </xdr:to>
    <xdr:sp macro="" textlink="">
      <xdr:nvSpPr>
        <xdr:cNvPr id="205" name="フローチャート: 判断 204"/>
        <xdr:cNvSpPr/>
      </xdr:nvSpPr>
      <xdr:spPr>
        <a:xfrm>
          <a:off x="1408430" y="140881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116840</xdr:rowOff>
    </xdr:from>
    <xdr:ext cx="760730" cy="264795"/>
    <xdr:sp macro="" textlink="">
      <xdr:nvSpPr>
        <xdr:cNvPr id="206" name="テキスト ボックス 205"/>
        <xdr:cNvSpPr txBox="1"/>
      </xdr:nvSpPr>
      <xdr:spPr>
        <a:xfrm>
          <a:off x="1076325" y="1417574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36195</xdr:rowOff>
    </xdr:from>
    <xdr:ext cx="760730" cy="263525"/>
    <xdr:sp macro="" textlink="">
      <xdr:nvSpPr>
        <xdr:cNvPr id="207" name="テキスト ボックス 206"/>
        <xdr:cNvSpPr txBox="1"/>
      </xdr:nvSpPr>
      <xdr:spPr>
        <a:xfrm>
          <a:off x="477901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36195</xdr:rowOff>
    </xdr:from>
    <xdr:ext cx="760730" cy="263525"/>
    <xdr:sp macro="" textlink="">
      <xdr:nvSpPr>
        <xdr:cNvPr id="208" name="テキスト ボックス 207"/>
        <xdr:cNvSpPr txBox="1"/>
      </xdr:nvSpPr>
      <xdr:spPr>
        <a:xfrm>
          <a:off x="393319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36195</xdr:rowOff>
    </xdr:from>
    <xdr:ext cx="762000" cy="263525"/>
    <xdr:sp macro="" textlink="">
      <xdr:nvSpPr>
        <xdr:cNvPr id="209" name="テキスト ボックス 208"/>
        <xdr:cNvSpPr txBox="1"/>
      </xdr:nvSpPr>
      <xdr:spPr>
        <a:xfrm>
          <a:off x="303657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36195</xdr:rowOff>
    </xdr:from>
    <xdr:ext cx="762000" cy="263525"/>
    <xdr:sp macro="" textlink="">
      <xdr:nvSpPr>
        <xdr:cNvPr id="210" name="テキスト ボックス 209"/>
        <xdr:cNvSpPr txBox="1"/>
      </xdr:nvSpPr>
      <xdr:spPr>
        <a:xfrm>
          <a:off x="213995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36195</xdr:rowOff>
    </xdr:from>
    <xdr:ext cx="762000" cy="263525"/>
    <xdr:sp macro="" textlink="">
      <xdr:nvSpPr>
        <xdr:cNvPr id="211" name="テキスト ボックス 210"/>
        <xdr:cNvSpPr txBox="1"/>
      </xdr:nvSpPr>
      <xdr:spPr>
        <a:xfrm>
          <a:off x="124142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47625</xdr:rowOff>
    </xdr:from>
    <xdr:to>
      <xdr:col>23</xdr:col>
      <xdr:colOff>184150</xdr:colOff>
      <xdr:row>82</xdr:row>
      <xdr:rowOff>151765</xdr:rowOff>
    </xdr:to>
    <xdr:sp macro="" textlink="">
      <xdr:nvSpPr>
        <xdr:cNvPr id="212" name="楕円 211"/>
        <xdr:cNvSpPr/>
      </xdr:nvSpPr>
      <xdr:spPr>
        <a:xfrm>
          <a:off x="4946015" y="141065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65405</xdr:rowOff>
    </xdr:from>
    <xdr:ext cx="760730" cy="264795"/>
    <xdr:sp macro="" textlink="">
      <xdr:nvSpPr>
        <xdr:cNvPr id="213" name="人件費・物件費等の状況該当値テキスト"/>
        <xdr:cNvSpPr txBox="1"/>
      </xdr:nvSpPr>
      <xdr:spPr>
        <a:xfrm>
          <a:off x="5087620" y="1395285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442,720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41275</xdr:rowOff>
    </xdr:from>
    <xdr:to>
      <xdr:col>19</xdr:col>
      <xdr:colOff>184150</xdr:colOff>
      <xdr:row>82</xdr:row>
      <xdr:rowOff>144780</xdr:rowOff>
    </xdr:to>
    <xdr:sp macro="" textlink="">
      <xdr:nvSpPr>
        <xdr:cNvPr id="214" name="楕円 213"/>
        <xdr:cNvSpPr/>
      </xdr:nvSpPr>
      <xdr:spPr>
        <a:xfrm>
          <a:off x="4100195" y="14100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155575</xdr:rowOff>
    </xdr:from>
    <xdr:ext cx="735330" cy="264795"/>
    <xdr:sp macro="" textlink="">
      <xdr:nvSpPr>
        <xdr:cNvPr id="215" name="テキスト ボックス 214"/>
        <xdr:cNvSpPr txBox="1"/>
      </xdr:nvSpPr>
      <xdr:spPr>
        <a:xfrm>
          <a:off x="3766185" y="1387157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433,795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12065</xdr:rowOff>
    </xdr:from>
    <xdr:to>
      <xdr:col>15</xdr:col>
      <xdr:colOff>133350</xdr:colOff>
      <xdr:row>82</xdr:row>
      <xdr:rowOff>116205</xdr:rowOff>
    </xdr:to>
    <xdr:sp macro="" textlink="">
      <xdr:nvSpPr>
        <xdr:cNvPr id="216" name="楕円 215"/>
        <xdr:cNvSpPr/>
      </xdr:nvSpPr>
      <xdr:spPr>
        <a:xfrm>
          <a:off x="3203575" y="140709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126365</xdr:rowOff>
    </xdr:from>
    <xdr:ext cx="762000" cy="264160"/>
    <xdr:sp macro="" textlink="">
      <xdr:nvSpPr>
        <xdr:cNvPr id="217" name="テキスト ボックス 216"/>
        <xdr:cNvSpPr txBox="1"/>
      </xdr:nvSpPr>
      <xdr:spPr>
        <a:xfrm>
          <a:off x="2869565" y="13842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398,838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13335</xdr:rowOff>
    </xdr:from>
    <xdr:to>
      <xdr:col>11</xdr:col>
      <xdr:colOff>82550</xdr:colOff>
      <xdr:row>82</xdr:row>
      <xdr:rowOff>117475</xdr:rowOff>
    </xdr:to>
    <xdr:sp macro="" textlink="">
      <xdr:nvSpPr>
        <xdr:cNvPr id="218" name="楕円 217"/>
        <xdr:cNvSpPr/>
      </xdr:nvSpPr>
      <xdr:spPr>
        <a:xfrm>
          <a:off x="2305050" y="1407223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127635</xdr:rowOff>
    </xdr:from>
    <xdr:ext cx="762000" cy="263525"/>
    <xdr:sp macro="" textlink="">
      <xdr:nvSpPr>
        <xdr:cNvPr id="219" name="テキスト ボックス 218"/>
        <xdr:cNvSpPr txBox="1"/>
      </xdr:nvSpPr>
      <xdr:spPr>
        <a:xfrm>
          <a:off x="1972945" y="138436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401,090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137160</xdr:rowOff>
    </xdr:from>
    <xdr:to>
      <xdr:col>7</xdr:col>
      <xdr:colOff>31750</xdr:colOff>
      <xdr:row>82</xdr:row>
      <xdr:rowOff>66040</xdr:rowOff>
    </xdr:to>
    <xdr:sp macro="" textlink="">
      <xdr:nvSpPr>
        <xdr:cNvPr id="220" name="楕円 219"/>
        <xdr:cNvSpPr/>
      </xdr:nvSpPr>
      <xdr:spPr>
        <a:xfrm>
          <a:off x="1408430" y="1402461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76200</xdr:rowOff>
    </xdr:from>
    <xdr:ext cx="760730" cy="263525"/>
    <xdr:sp macro="" textlink="">
      <xdr:nvSpPr>
        <xdr:cNvPr id="221" name="テキスト ボックス 220"/>
        <xdr:cNvSpPr txBox="1"/>
      </xdr:nvSpPr>
      <xdr:spPr>
        <a:xfrm>
          <a:off x="1076325" y="1379220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337,259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123825</xdr:rowOff>
    </xdr:from>
    <xdr:to>
      <xdr:col>85</xdr:col>
      <xdr:colOff>95250</xdr:colOff>
      <xdr:row>75</xdr:row>
      <xdr:rowOff>97790</xdr:rowOff>
    </xdr:to>
    <xdr:sp macro="" textlink="">
      <xdr:nvSpPr>
        <xdr:cNvPr id="222" name="正方形/長方形 221"/>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143510</xdr:rowOff>
    </xdr:from>
    <xdr:ext cx="1652270" cy="314960"/>
    <xdr:sp macro="" textlink="">
      <xdr:nvSpPr>
        <xdr:cNvPr id="223" name="テキスト ボックス 222"/>
        <xdr:cNvSpPr txBox="1"/>
      </xdr:nvSpPr>
      <xdr:spPr>
        <a:xfrm>
          <a:off x="13775055" y="13002260"/>
          <a:ext cx="165227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116840</xdr:rowOff>
    </xdr:from>
    <xdr:ext cx="1649730" cy="367030"/>
    <xdr:sp macro="" textlink="">
      <xdr:nvSpPr>
        <xdr:cNvPr id="224" name="テキスト ボックス 223"/>
        <xdr:cNvSpPr txBox="1"/>
      </xdr:nvSpPr>
      <xdr:spPr>
        <a:xfrm>
          <a:off x="15570835" y="12975590"/>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32385</xdr:rowOff>
    </xdr:from>
    <xdr:to>
      <xdr:col>93</xdr:col>
      <xdr:colOff>6350</xdr:colOff>
      <xdr:row>76</xdr:row>
      <xdr:rowOff>116840</xdr:rowOff>
    </xdr:to>
    <xdr:sp macro="" textlink="">
      <xdr:nvSpPr>
        <xdr:cNvPr id="225" name="正方形/長方形 224"/>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52070</xdr:rowOff>
    </xdr:from>
    <xdr:to>
      <xdr:col>93</xdr:col>
      <xdr:colOff>6350</xdr:colOff>
      <xdr:row>77</xdr:row>
      <xdr:rowOff>136525</xdr:rowOff>
    </xdr:to>
    <xdr:sp macro="" textlink="">
      <xdr:nvSpPr>
        <xdr:cNvPr id="226" name="正方形/長方形 225"/>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32385</xdr:rowOff>
    </xdr:from>
    <xdr:to>
      <xdr:col>99</xdr:col>
      <xdr:colOff>146050</xdr:colOff>
      <xdr:row>76</xdr:row>
      <xdr:rowOff>116840</xdr:rowOff>
    </xdr:to>
    <xdr:sp macro="" textlink="">
      <xdr:nvSpPr>
        <xdr:cNvPr id="227" name="正方形/長方形 226"/>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52070</xdr:rowOff>
    </xdr:from>
    <xdr:to>
      <xdr:col>99</xdr:col>
      <xdr:colOff>146050</xdr:colOff>
      <xdr:row>77</xdr:row>
      <xdr:rowOff>136525</xdr:rowOff>
    </xdr:to>
    <xdr:sp macro="" textlink="">
      <xdr:nvSpPr>
        <xdr:cNvPr id="228" name="正方形/長方形 227"/>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32385</xdr:rowOff>
    </xdr:from>
    <xdr:to>
      <xdr:col>106</xdr:col>
      <xdr:colOff>139700</xdr:colOff>
      <xdr:row>76</xdr:row>
      <xdr:rowOff>116840</xdr:rowOff>
    </xdr:to>
    <xdr:sp macro="" textlink="">
      <xdr:nvSpPr>
        <xdr:cNvPr id="229" name="正方形/長方形 228"/>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52070</xdr:rowOff>
    </xdr:from>
    <xdr:to>
      <xdr:col>106</xdr:col>
      <xdr:colOff>139700</xdr:colOff>
      <xdr:row>77</xdr:row>
      <xdr:rowOff>136525</xdr:rowOff>
    </xdr:to>
    <xdr:sp macro="" textlink="">
      <xdr:nvSpPr>
        <xdr:cNvPr id="230" name="正方形/長方形 229"/>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26035</xdr:rowOff>
    </xdr:from>
    <xdr:to>
      <xdr:col>85</xdr:col>
      <xdr:colOff>95250</xdr:colOff>
      <xdr:row>92</xdr:row>
      <xdr:rowOff>38735</xdr:rowOff>
    </xdr:to>
    <xdr:sp macro="" textlink="">
      <xdr:nvSpPr>
        <xdr:cNvPr id="231" name="正方形/長方形 230"/>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115</xdr:col>
      <xdr:colOff>31750</xdr:colOff>
      <xdr:row>92</xdr:row>
      <xdr:rowOff>38735</xdr:rowOff>
    </xdr:to>
    <xdr:sp macro="" textlink="">
      <xdr:nvSpPr>
        <xdr:cNvPr id="232" name="正方形/長方形 231"/>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104</xdr:col>
      <xdr:colOff>114300</xdr:colOff>
      <xdr:row>79</xdr:row>
      <xdr:rowOff>110490</xdr:rowOff>
    </xdr:to>
    <xdr:sp macro="" textlink="">
      <xdr:nvSpPr>
        <xdr:cNvPr id="233" name="正方形/長方形 232"/>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149225</xdr:rowOff>
    </xdr:to>
    <xdr:sp macro="" textlink="" fLocksText="0">
      <xdr:nvSpPr>
        <xdr:cNvPr id="234" name="テキスト ボックス 233"/>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昨年度調査より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ポイント増加したが、依然として類似団体平均を下回っている。市町村の職員構成等が相違するため、ラスパイレス指数のみの比較は難しいが、今後も引き続き適正化を図っていく。</a:t>
          </a:r>
          <a:endParaRPr lang="ja-JP" altLang="ja-JP" sz="1100">
            <a:effectLst/>
          </a:endParaRPr>
        </a:p>
      </xdr:txBody>
    </xdr:sp>
    <xdr:clientData/>
  </xdr:twoCellAnchor>
  <xdr:twoCellAnchor>
    <xdr:from>
      <xdr:col>61</xdr:col>
      <xdr:colOff>44450</xdr:colOff>
      <xdr:row>92</xdr:row>
      <xdr:rowOff>38735</xdr:rowOff>
    </xdr:from>
    <xdr:to>
      <xdr:col>85</xdr:col>
      <xdr:colOff>95250</xdr:colOff>
      <xdr:row>92</xdr:row>
      <xdr:rowOff>38735</xdr:rowOff>
    </xdr:to>
    <xdr:cxnSp macro="">
      <xdr:nvCxnSpPr>
        <xdr:cNvPr id="235" name="直線コネクタ 234"/>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68580</xdr:rowOff>
    </xdr:from>
    <xdr:ext cx="762000" cy="264795"/>
    <xdr:sp macro="" textlink="">
      <xdr:nvSpPr>
        <xdr:cNvPr id="236" name="テキスト ボックス 235"/>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71120</xdr:rowOff>
    </xdr:from>
    <xdr:to>
      <xdr:col>85</xdr:col>
      <xdr:colOff>95250</xdr:colOff>
      <xdr:row>89</xdr:row>
      <xdr:rowOff>71120</xdr:rowOff>
    </xdr:to>
    <xdr:cxnSp macro="">
      <xdr:nvCxnSpPr>
        <xdr:cNvPr id="237" name="直線コネクタ 236"/>
        <xdr:cNvCxnSpPr/>
      </xdr:nvCxnSpPr>
      <xdr:spPr>
        <a:xfrm>
          <a:off x="12943205" y="153301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101600</xdr:rowOff>
    </xdr:from>
    <xdr:ext cx="762000" cy="264795"/>
    <xdr:sp macro="" textlink="">
      <xdr:nvSpPr>
        <xdr:cNvPr id="238" name="テキスト ボックス 237"/>
        <xdr:cNvSpPr txBox="1"/>
      </xdr:nvSpPr>
      <xdr:spPr>
        <a:xfrm>
          <a:off x="12173585" y="151892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104140</xdr:rowOff>
    </xdr:from>
    <xdr:to>
      <xdr:col>85</xdr:col>
      <xdr:colOff>95250</xdr:colOff>
      <xdr:row>86</xdr:row>
      <xdr:rowOff>104140</xdr:rowOff>
    </xdr:to>
    <xdr:cxnSp macro="">
      <xdr:nvCxnSpPr>
        <xdr:cNvPr id="239" name="直線コネクタ 238"/>
        <xdr:cNvCxnSpPr/>
      </xdr:nvCxnSpPr>
      <xdr:spPr>
        <a:xfrm>
          <a:off x="12943205" y="148488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133985</xdr:rowOff>
    </xdr:from>
    <xdr:ext cx="762000" cy="264795"/>
    <xdr:sp macro="" textlink="">
      <xdr:nvSpPr>
        <xdr:cNvPr id="240" name="テキスト ボックス 239"/>
        <xdr:cNvSpPr txBox="1"/>
      </xdr:nvSpPr>
      <xdr:spPr>
        <a:xfrm>
          <a:off x="12173585" y="147072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136525</xdr:rowOff>
    </xdr:from>
    <xdr:to>
      <xdr:col>85</xdr:col>
      <xdr:colOff>95250</xdr:colOff>
      <xdr:row>83</xdr:row>
      <xdr:rowOff>136525</xdr:rowOff>
    </xdr:to>
    <xdr:cxnSp macro="">
      <xdr:nvCxnSpPr>
        <xdr:cNvPr id="241" name="直線コネクタ 240"/>
        <xdr:cNvCxnSpPr/>
      </xdr:nvCxnSpPr>
      <xdr:spPr>
        <a:xfrm>
          <a:off x="12943205" y="14366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166370</xdr:rowOff>
    </xdr:from>
    <xdr:ext cx="762000" cy="263525"/>
    <xdr:sp macro="" textlink="">
      <xdr:nvSpPr>
        <xdr:cNvPr id="242" name="テキスト ボックス 241"/>
        <xdr:cNvSpPr txBox="1"/>
      </xdr:nvSpPr>
      <xdr:spPr>
        <a:xfrm>
          <a:off x="12173585" y="142252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168910</xdr:rowOff>
    </xdr:from>
    <xdr:to>
      <xdr:col>85</xdr:col>
      <xdr:colOff>95250</xdr:colOff>
      <xdr:row>80</xdr:row>
      <xdr:rowOff>168910</xdr:rowOff>
    </xdr:to>
    <xdr:cxnSp macro="">
      <xdr:nvCxnSpPr>
        <xdr:cNvPr id="243" name="直線コネクタ 242"/>
        <xdr:cNvCxnSpPr/>
      </xdr:nvCxnSpPr>
      <xdr:spPr>
        <a:xfrm>
          <a:off x="12943205" y="13884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23495</xdr:rowOff>
    </xdr:from>
    <xdr:ext cx="762000" cy="264795"/>
    <xdr:sp macro="" textlink="">
      <xdr:nvSpPr>
        <xdr:cNvPr id="244" name="テキスト ボックス 243"/>
        <xdr:cNvSpPr txBox="1"/>
      </xdr:nvSpPr>
      <xdr:spPr>
        <a:xfrm>
          <a:off x="12173585" y="137394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78</xdr:row>
      <xdr:rowOff>26035</xdr:rowOff>
    </xdr:to>
    <xdr:cxnSp macro="">
      <xdr:nvCxnSpPr>
        <xdr:cNvPr id="245" name="直線コネクタ 244"/>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55880</xdr:rowOff>
    </xdr:from>
    <xdr:ext cx="762000" cy="263525"/>
    <xdr:sp macro="" textlink="">
      <xdr:nvSpPr>
        <xdr:cNvPr id="246" name="テキスト ボックス 245"/>
        <xdr:cNvSpPr txBox="1"/>
      </xdr:nvSpPr>
      <xdr:spPr>
        <a:xfrm>
          <a:off x="12173585" y="132575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92</xdr:row>
      <xdr:rowOff>38735</xdr:rowOff>
    </xdr:to>
    <xdr:sp macro="" textlink="">
      <xdr:nvSpPr>
        <xdr:cNvPr id="247" name="給与水準   （国との比較）グラフ枠"/>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30480</xdr:rowOff>
    </xdr:from>
    <xdr:to>
      <xdr:col>81</xdr:col>
      <xdr:colOff>44450</xdr:colOff>
      <xdr:row>89</xdr:row>
      <xdr:rowOff>61595</xdr:rowOff>
    </xdr:to>
    <xdr:cxnSp macro="">
      <xdr:nvCxnSpPr>
        <xdr:cNvPr id="248" name="直線コネクタ 247"/>
        <xdr:cNvCxnSpPr/>
      </xdr:nvCxnSpPr>
      <xdr:spPr>
        <a:xfrm flipV="1">
          <a:off x="17172305" y="14089380"/>
          <a:ext cx="0" cy="1231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33020</xdr:rowOff>
    </xdr:from>
    <xdr:ext cx="760730" cy="263525"/>
    <xdr:sp macro="" textlink="">
      <xdr:nvSpPr>
        <xdr:cNvPr id="249" name="給与水準   （国との比較）最小値テキスト"/>
        <xdr:cNvSpPr txBox="1"/>
      </xdr:nvSpPr>
      <xdr:spPr>
        <a:xfrm>
          <a:off x="17261205" y="1529207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61595</xdr:rowOff>
    </xdr:from>
    <xdr:to>
      <xdr:col>81</xdr:col>
      <xdr:colOff>133350</xdr:colOff>
      <xdr:row>89</xdr:row>
      <xdr:rowOff>61595</xdr:rowOff>
    </xdr:to>
    <xdr:cxnSp macro="">
      <xdr:nvCxnSpPr>
        <xdr:cNvPr id="250" name="直線コネクタ 249"/>
        <xdr:cNvCxnSpPr/>
      </xdr:nvCxnSpPr>
      <xdr:spPr>
        <a:xfrm>
          <a:off x="17081500" y="153206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118745</xdr:rowOff>
    </xdr:from>
    <xdr:ext cx="760730" cy="265430"/>
    <xdr:sp macro="" textlink="">
      <xdr:nvSpPr>
        <xdr:cNvPr id="251" name="給与水準   （国との比較）最大値テキスト"/>
        <xdr:cNvSpPr txBox="1"/>
      </xdr:nvSpPr>
      <xdr:spPr>
        <a:xfrm>
          <a:off x="17261205" y="1383474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30480</xdr:rowOff>
    </xdr:from>
    <xdr:to>
      <xdr:col>81</xdr:col>
      <xdr:colOff>133350</xdr:colOff>
      <xdr:row>82</xdr:row>
      <xdr:rowOff>30480</xdr:rowOff>
    </xdr:to>
    <xdr:cxnSp macro="">
      <xdr:nvCxnSpPr>
        <xdr:cNvPr id="252" name="直線コネクタ 251"/>
        <xdr:cNvCxnSpPr/>
      </xdr:nvCxnSpPr>
      <xdr:spPr>
        <a:xfrm>
          <a:off x="17081500" y="140893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135890</xdr:rowOff>
    </xdr:from>
    <xdr:to>
      <xdr:col>81</xdr:col>
      <xdr:colOff>44450</xdr:colOff>
      <xdr:row>88</xdr:row>
      <xdr:rowOff>5080</xdr:rowOff>
    </xdr:to>
    <xdr:cxnSp macro="">
      <xdr:nvCxnSpPr>
        <xdr:cNvPr id="253" name="直線コネクタ 252"/>
        <xdr:cNvCxnSpPr/>
      </xdr:nvCxnSpPr>
      <xdr:spPr>
        <a:xfrm>
          <a:off x="16326485" y="15052040"/>
          <a:ext cx="8458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119380</xdr:rowOff>
    </xdr:from>
    <xdr:ext cx="760730" cy="265430"/>
    <xdr:sp macro="" textlink="">
      <xdr:nvSpPr>
        <xdr:cNvPr id="254" name="給与水準   （国との比較）平均値テキスト"/>
        <xdr:cNvSpPr txBox="1"/>
      </xdr:nvSpPr>
      <xdr:spPr>
        <a:xfrm>
          <a:off x="17261205" y="15035530"/>
          <a:ext cx="7607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147955</xdr:rowOff>
    </xdr:from>
    <xdr:to>
      <xdr:col>81</xdr:col>
      <xdr:colOff>95250</xdr:colOff>
      <xdr:row>88</xdr:row>
      <xdr:rowOff>76835</xdr:rowOff>
    </xdr:to>
    <xdr:sp macro="" textlink="">
      <xdr:nvSpPr>
        <xdr:cNvPr id="255" name="フローチャート: 判断 254"/>
        <xdr:cNvSpPr/>
      </xdr:nvSpPr>
      <xdr:spPr>
        <a:xfrm>
          <a:off x="17119600" y="1506410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135890</xdr:rowOff>
    </xdr:from>
    <xdr:to>
      <xdr:col>77</xdr:col>
      <xdr:colOff>44450</xdr:colOff>
      <xdr:row>88</xdr:row>
      <xdr:rowOff>64770</xdr:rowOff>
    </xdr:to>
    <xdr:cxnSp macro="">
      <xdr:nvCxnSpPr>
        <xdr:cNvPr id="256" name="直線コネクタ 255"/>
        <xdr:cNvCxnSpPr/>
      </xdr:nvCxnSpPr>
      <xdr:spPr>
        <a:xfrm flipV="1">
          <a:off x="15427960" y="15052040"/>
          <a:ext cx="8985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158115</xdr:rowOff>
    </xdr:from>
    <xdr:to>
      <xdr:col>77</xdr:col>
      <xdr:colOff>95250</xdr:colOff>
      <xdr:row>88</xdr:row>
      <xdr:rowOff>86360</xdr:rowOff>
    </xdr:to>
    <xdr:sp macro="" textlink="">
      <xdr:nvSpPr>
        <xdr:cNvPr id="257" name="フローチャート: 判断 256"/>
        <xdr:cNvSpPr/>
      </xdr:nvSpPr>
      <xdr:spPr>
        <a:xfrm>
          <a:off x="16273780" y="1507426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70485</xdr:rowOff>
    </xdr:from>
    <xdr:ext cx="735330" cy="263525"/>
    <xdr:sp macro="" textlink="">
      <xdr:nvSpPr>
        <xdr:cNvPr id="258" name="テキスト ボックス 257"/>
        <xdr:cNvSpPr txBox="1"/>
      </xdr:nvSpPr>
      <xdr:spPr>
        <a:xfrm>
          <a:off x="15941675" y="1515808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64770</xdr:rowOff>
    </xdr:from>
    <xdr:to>
      <xdr:col>72</xdr:col>
      <xdr:colOff>203200</xdr:colOff>
      <xdr:row>88</xdr:row>
      <xdr:rowOff>107950</xdr:rowOff>
    </xdr:to>
    <xdr:cxnSp macro="">
      <xdr:nvCxnSpPr>
        <xdr:cNvPr id="259" name="直線コネクタ 258"/>
        <xdr:cNvCxnSpPr/>
      </xdr:nvCxnSpPr>
      <xdr:spPr>
        <a:xfrm flipV="1">
          <a:off x="14531340" y="15152370"/>
          <a:ext cx="8966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153035</xdr:rowOff>
    </xdr:from>
    <xdr:to>
      <xdr:col>73</xdr:col>
      <xdr:colOff>44450</xdr:colOff>
      <xdr:row>88</xdr:row>
      <xdr:rowOff>81915</xdr:rowOff>
    </xdr:to>
    <xdr:sp macro="" textlink="">
      <xdr:nvSpPr>
        <xdr:cNvPr id="260" name="フローチャート: 判断 259"/>
        <xdr:cNvSpPr/>
      </xdr:nvSpPr>
      <xdr:spPr>
        <a:xfrm>
          <a:off x="15377160" y="1506918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92075</xdr:rowOff>
    </xdr:from>
    <xdr:ext cx="762000" cy="263525"/>
    <xdr:sp macro="" textlink="">
      <xdr:nvSpPr>
        <xdr:cNvPr id="261" name="テキスト ボックス 260"/>
        <xdr:cNvSpPr txBox="1"/>
      </xdr:nvSpPr>
      <xdr:spPr>
        <a:xfrm>
          <a:off x="15045055" y="148367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99060</xdr:rowOff>
    </xdr:from>
    <xdr:to>
      <xdr:col>68</xdr:col>
      <xdr:colOff>152400</xdr:colOff>
      <xdr:row>88</xdr:row>
      <xdr:rowOff>107950</xdr:rowOff>
    </xdr:to>
    <xdr:cxnSp macro="">
      <xdr:nvCxnSpPr>
        <xdr:cNvPr id="262" name="直線コネクタ 261"/>
        <xdr:cNvCxnSpPr/>
      </xdr:nvCxnSpPr>
      <xdr:spPr>
        <a:xfrm>
          <a:off x="13634720" y="15186660"/>
          <a:ext cx="896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153035</xdr:rowOff>
    </xdr:from>
    <xdr:to>
      <xdr:col>68</xdr:col>
      <xdr:colOff>203200</xdr:colOff>
      <xdr:row>88</xdr:row>
      <xdr:rowOff>81915</xdr:rowOff>
    </xdr:to>
    <xdr:sp macro="" textlink="">
      <xdr:nvSpPr>
        <xdr:cNvPr id="263" name="フローチャート: 判断 262"/>
        <xdr:cNvSpPr/>
      </xdr:nvSpPr>
      <xdr:spPr>
        <a:xfrm>
          <a:off x="14480540" y="15069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92075</xdr:rowOff>
    </xdr:from>
    <xdr:ext cx="762000" cy="263525"/>
    <xdr:sp macro="" textlink="">
      <xdr:nvSpPr>
        <xdr:cNvPr id="264" name="テキスト ボックス 263"/>
        <xdr:cNvSpPr txBox="1"/>
      </xdr:nvSpPr>
      <xdr:spPr>
        <a:xfrm>
          <a:off x="14146530" y="148367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153035</xdr:rowOff>
    </xdr:from>
    <xdr:to>
      <xdr:col>64</xdr:col>
      <xdr:colOff>152400</xdr:colOff>
      <xdr:row>88</xdr:row>
      <xdr:rowOff>81915</xdr:rowOff>
    </xdr:to>
    <xdr:sp macro="" textlink="">
      <xdr:nvSpPr>
        <xdr:cNvPr id="265" name="フローチャート: 判断 264"/>
        <xdr:cNvSpPr/>
      </xdr:nvSpPr>
      <xdr:spPr>
        <a:xfrm>
          <a:off x="13583920" y="15069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92075</xdr:rowOff>
    </xdr:from>
    <xdr:ext cx="762000" cy="263525"/>
    <xdr:sp macro="" textlink="">
      <xdr:nvSpPr>
        <xdr:cNvPr id="266" name="テキスト ボックス 265"/>
        <xdr:cNvSpPr txBox="1"/>
      </xdr:nvSpPr>
      <xdr:spPr>
        <a:xfrm>
          <a:off x="13249910" y="148367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36195</xdr:rowOff>
    </xdr:from>
    <xdr:ext cx="760730" cy="263525"/>
    <xdr:sp macro="" textlink="">
      <xdr:nvSpPr>
        <xdr:cNvPr id="267" name="テキスト ボックス 266"/>
        <xdr:cNvSpPr txBox="1"/>
      </xdr:nvSpPr>
      <xdr:spPr>
        <a:xfrm>
          <a:off x="1695450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36195</xdr:rowOff>
    </xdr:from>
    <xdr:ext cx="760730" cy="263525"/>
    <xdr:sp macro="" textlink="">
      <xdr:nvSpPr>
        <xdr:cNvPr id="268" name="テキスト ボックス 267"/>
        <xdr:cNvSpPr txBox="1"/>
      </xdr:nvSpPr>
      <xdr:spPr>
        <a:xfrm>
          <a:off x="1610868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36195</xdr:rowOff>
    </xdr:from>
    <xdr:ext cx="760730" cy="263525"/>
    <xdr:sp macro="" textlink="">
      <xdr:nvSpPr>
        <xdr:cNvPr id="269" name="テキスト ボックス 268"/>
        <xdr:cNvSpPr txBox="1"/>
      </xdr:nvSpPr>
      <xdr:spPr>
        <a:xfrm>
          <a:off x="15210155"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36195</xdr:rowOff>
    </xdr:from>
    <xdr:ext cx="762000" cy="263525"/>
    <xdr:sp macro="" textlink="">
      <xdr:nvSpPr>
        <xdr:cNvPr id="270" name="テキスト ボックス 269"/>
        <xdr:cNvSpPr txBox="1"/>
      </xdr:nvSpPr>
      <xdr:spPr>
        <a:xfrm>
          <a:off x="1431353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36195</xdr:rowOff>
    </xdr:from>
    <xdr:ext cx="762000" cy="263525"/>
    <xdr:sp macro="" textlink="">
      <xdr:nvSpPr>
        <xdr:cNvPr id="271" name="テキスト ボックス 270"/>
        <xdr:cNvSpPr txBox="1"/>
      </xdr:nvSpPr>
      <xdr:spPr>
        <a:xfrm>
          <a:off x="1341691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128270</xdr:rowOff>
    </xdr:from>
    <xdr:to>
      <xdr:col>81</xdr:col>
      <xdr:colOff>95250</xdr:colOff>
      <xdr:row>88</xdr:row>
      <xdr:rowOff>57150</xdr:rowOff>
    </xdr:to>
    <xdr:sp macro="" textlink="">
      <xdr:nvSpPr>
        <xdr:cNvPr id="272" name="楕円 271"/>
        <xdr:cNvSpPr/>
      </xdr:nvSpPr>
      <xdr:spPr>
        <a:xfrm>
          <a:off x="17119600" y="1504442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145415</xdr:rowOff>
    </xdr:from>
    <xdr:ext cx="760730" cy="263525"/>
    <xdr:sp macro="" textlink="">
      <xdr:nvSpPr>
        <xdr:cNvPr id="273" name="給与水準   （国との比較）該当値テキスト"/>
        <xdr:cNvSpPr txBox="1"/>
      </xdr:nvSpPr>
      <xdr:spPr>
        <a:xfrm>
          <a:off x="17261205" y="1489011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83820</xdr:rowOff>
    </xdr:from>
    <xdr:to>
      <xdr:col>77</xdr:col>
      <xdr:colOff>95250</xdr:colOff>
      <xdr:row>88</xdr:row>
      <xdr:rowOff>12065</xdr:rowOff>
    </xdr:to>
    <xdr:sp macro="" textlink="">
      <xdr:nvSpPr>
        <xdr:cNvPr id="274" name="楕円 273"/>
        <xdr:cNvSpPr/>
      </xdr:nvSpPr>
      <xdr:spPr>
        <a:xfrm>
          <a:off x="16273780" y="1499997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22860</xdr:rowOff>
    </xdr:from>
    <xdr:ext cx="735330" cy="264795"/>
    <xdr:sp macro="" textlink="">
      <xdr:nvSpPr>
        <xdr:cNvPr id="275" name="テキスト ボックス 274"/>
        <xdr:cNvSpPr txBox="1"/>
      </xdr:nvSpPr>
      <xdr:spPr>
        <a:xfrm>
          <a:off x="15941675" y="1476756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12065</xdr:rowOff>
    </xdr:from>
    <xdr:to>
      <xdr:col>73</xdr:col>
      <xdr:colOff>44450</xdr:colOff>
      <xdr:row>88</xdr:row>
      <xdr:rowOff>116205</xdr:rowOff>
    </xdr:to>
    <xdr:sp macro="" textlink="">
      <xdr:nvSpPr>
        <xdr:cNvPr id="276" name="楕円 275"/>
        <xdr:cNvSpPr/>
      </xdr:nvSpPr>
      <xdr:spPr>
        <a:xfrm>
          <a:off x="15377160" y="1509966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100965</xdr:rowOff>
    </xdr:from>
    <xdr:ext cx="762000" cy="264795"/>
    <xdr:sp macro="" textlink="">
      <xdr:nvSpPr>
        <xdr:cNvPr id="277" name="テキスト ボックス 276"/>
        <xdr:cNvSpPr txBox="1"/>
      </xdr:nvSpPr>
      <xdr:spPr>
        <a:xfrm>
          <a:off x="15045055" y="15188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56515</xdr:rowOff>
    </xdr:from>
    <xdr:to>
      <xdr:col>68</xdr:col>
      <xdr:colOff>203200</xdr:colOff>
      <xdr:row>88</xdr:row>
      <xdr:rowOff>160655</xdr:rowOff>
    </xdr:to>
    <xdr:sp macro="" textlink="">
      <xdr:nvSpPr>
        <xdr:cNvPr id="278" name="楕円 277"/>
        <xdr:cNvSpPr/>
      </xdr:nvSpPr>
      <xdr:spPr>
        <a:xfrm>
          <a:off x="14480540" y="151441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144780</xdr:rowOff>
    </xdr:from>
    <xdr:ext cx="762000" cy="264160"/>
    <xdr:sp macro="" textlink="">
      <xdr:nvSpPr>
        <xdr:cNvPr id="279" name="テキスト ボックス 278"/>
        <xdr:cNvSpPr txBox="1"/>
      </xdr:nvSpPr>
      <xdr:spPr>
        <a:xfrm>
          <a:off x="14146530" y="152323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46990</xdr:rowOff>
    </xdr:from>
    <xdr:to>
      <xdr:col>64</xdr:col>
      <xdr:colOff>152400</xdr:colOff>
      <xdr:row>88</xdr:row>
      <xdr:rowOff>150495</xdr:rowOff>
    </xdr:to>
    <xdr:sp macro="" textlink="">
      <xdr:nvSpPr>
        <xdr:cNvPr id="280" name="楕円 279"/>
        <xdr:cNvSpPr/>
      </xdr:nvSpPr>
      <xdr:spPr>
        <a:xfrm>
          <a:off x="13583920" y="151345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135255</xdr:rowOff>
    </xdr:from>
    <xdr:ext cx="762000" cy="264795"/>
    <xdr:sp macro="" textlink="">
      <xdr:nvSpPr>
        <xdr:cNvPr id="281" name="テキスト ボックス 280"/>
        <xdr:cNvSpPr txBox="1"/>
      </xdr:nvSpPr>
      <xdr:spPr>
        <a:xfrm>
          <a:off x="13249910" y="152228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84455</xdr:rowOff>
    </xdr:from>
    <xdr:to>
      <xdr:col>85</xdr:col>
      <xdr:colOff>95250</xdr:colOff>
      <xdr:row>53</xdr:row>
      <xdr:rowOff>58420</xdr:rowOff>
    </xdr:to>
    <xdr:sp macro="" textlink="">
      <xdr:nvSpPr>
        <xdr:cNvPr id="282" name="正方形/長方形 281"/>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104140</xdr:rowOff>
    </xdr:from>
    <xdr:ext cx="2261870" cy="316230"/>
    <xdr:sp macro="" textlink="">
      <xdr:nvSpPr>
        <xdr:cNvPr id="283" name="テキスト ボックス 282"/>
        <xdr:cNvSpPr txBox="1"/>
      </xdr:nvSpPr>
      <xdr:spPr>
        <a:xfrm>
          <a:off x="13466445" y="9190990"/>
          <a:ext cx="226187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78105</xdr:rowOff>
    </xdr:from>
    <xdr:ext cx="1649730" cy="367030"/>
    <xdr:sp macro="" textlink="">
      <xdr:nvSpPr>
        <xdr:cNvPr id="284" name="テキスト ボックス 283"/>
        <xdr:cNvSpPr txBox="1"/>
      </xdr:nvSpPr>
      <xdr:spPr>
        <a:xfrm>
          <a:off x="15879445" y="9164955"/>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[21.22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168910</xdr:rowOff>
    </xdr:from>
    <xdr:to>
      <xdr:col>93</xdr:col>
      <xdr:colOff>6350</xdr:colOff>
      <xdr:row>54</xdr:row>
      <xdr:rowOff>78105</xdr:rowOff>
    </xdr:to>
    <xdr:sp macro="" textlink="">
      <xdr:nvSpPr>
        <xdr:cNvPr id="285" name="正方形/長方形 284"/>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97790</xdr:rowOff>
    </xdr:to>
    <xdr:sp macro="" textlink="">
      <xdr:nvSpPr>
        <xdr:cNvPr id="286" name="正方形/長方形 285"/>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168910</xdr:rowOff>
    </xdr:from>
    <xdr:to>
      <xdr:col>99</xdr:col>
      <xdr:colOff>146050</xdr:colOff>
      <xdr:row>54</xdr:row>
      <xdr:rowOff>78105</xdr:rowOff>
    </xdr:to>
    <xdr:sp macro="" textlink="">
      <xdr:nvSpPr>
        <xdr:cNvPr id="287" name="正方形/長方形 286"/>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97790</xdr:rowOff>
    </xdr:to>
    <xdr:sp macro="" textlink="">
      <xdr:nvSpPr>
        <xdr:cNvPr id="288" name="正方形/長方形 287"/>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168910</xdr:rowOff>
    </xdr:from>
    <xdr:to>
      <xdr:col>106</xdr:col>
      <xdr:colOff>139700</xdr:colOff>
      <xdr:row>54</xdr:row>
      <xdr:rowOff>78105</xdr:rowOff>
    </xdr:to>
    <xdr:sp macro="" textlink="">
      <xdr:nvSpPr>
        <xdr:cNvPr id="289" name="正方形/長方形 288"/>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97790</xdr:rowOff>
    </xdr:to>
    <xdr:sp macro="" textlink="">
      <xdr:nvSpPr>
        <xdr:cNvPr id="290" name="正方形/長方形 289"/>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161925</xdr:rowOff>
    </xdr:from>
    <xdr:to>
      <xdr:col>85</xdr:col>
      <xdr:colOff>95250</xdr:colOff>
      <xdr:row>70</xdr:row>
      <xdr:rowOff>0</xdr:rowOff>
    </xdr:to>
    <xdr:sp macro="" textlink="">
      <xdr:nvSpPr>
        <xdr:cNvPr id="291" name="正方形/長方形 290"/>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161925</xdr:rowOff>
    </xdr:from>
    <xdr:to>
      <xdr:col>115</xdr:col>
      <xdr:colOff>31750</xdr:colOff>
      <xdr:row>70</xdr:row>
      <xdr:rowOff>0</xdr:rowOff>
    </xdr:to>
    <xdr:sp macro="" textlink="">
      <xdr:nvSpPr>
        <xdr:cNvPr id="292" name="正方形/長方形 291"/>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161925</xdr:rowOff>
    </xdr:from>
    <xdr:to>
      <xdr:col>104</xdr:col>
      <xdr:colOff>114300</xdr:colOff>
      <xdr:row>57</xdr:row>
      <xdr:rowOff>71120</xdr:rowOff>
    </xdr:to>
    <xdr:sp macro="" textlink="">
      <xdr:nvSpPr>
        <xdr:cNvPr id="293" name="正方形/長方形 292"/>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136525</xdr:rowOff>
    </xdr:from>
    <xdr:to>
      <xdr:col>114</xdr:col>
      <xdr:colOff>114300</xdr:colOff>
      <xdr:row>69</xdr:row>
      <xdr:rowOff>110490</xdr:rowOff>
    </xdr:to>
    <xdr:sp macro="" textlink="" fLocksText="0">
      <xdr:nvSpPr>
        <xdr:cNvPr id="294" name="テキスト ボックス 293"/>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人減少し、類似団体平均を下回っている。近年の増減は一定の水準内で生じており、その推移は急速的なものではない。また類似団平均も上回ることなく推移しており、おおむね適正といえる。</a:t>
          </a:r>
          <a:endParaRPr lang="ja-JP" altLang="ja-JP" sz="1400">
            <a:effectLst/>
          </a:endParaRPr>
        </a:p>
      </xdr:txBody>
    </xdr:sp>
    <xdr:clientData/>
  </xdr:twoCellAnchor>
  <xdr:oneCellAnchor>
    <xdr:from>
      <xdr:col>61</xdr:col>
      <xdr:colOff>6350</xdr:colOff>
      <xdr:row>54</xdr:row>
      <xdr:rowOff>143510</xdr:rowOff>
    </xdr:from>
    <xdr:ext cx="349885" cy="229235"/>
    <xdr:sp macro="" textlink="">
      <xdr:nvSpPr>
        <xdr:cNvPr id="295" name="テキスト ボックス 294"/>
        <xdr:cNvSpPr txBox="1"/>
      </xdr:nvSpPr>
      <xdr:spPr>
        <a:xfrm>
          <a:off x="12905105" y="940181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29845</xdr:rowOff>
    </xdr:from>
    <xdr:ext cx="762000" cy="264160"/>
    <xdr:sp macro="" textlink="">
      <xdr:nvSpPr>
        <xdr:cNvPr id="297" name="テキスト ボックス 296"/>
        <xdr:cNvSpPr txBox="1"/>
      </xdr:nvSpPr>
      <xdr:spPr>
        <a:xfrm>
          <a:off x="12173585" y="118598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171450</xdr:rowOff>
    </xdr:from>
    <xdr:to>
      <xdr:col>85</xdr:col>
      <xdr:colOff>95250</xdr:colOff>
      <xdr:row>67</xdr:row>
      <xdr:rowOff>171450</xdr:rowOff>
    </xdr:to>
    <xdr:cxnSp macro="">
      <xdr:nvCxnSpPr>
        <xdr:cNvPr id="298" name="直線コネクタ 297"/>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27940</xdr:rowOff>
    </xdr:from>
    <xdr:ext cx="762000" cy="265430"/>
    <xdr:sp macro="" textlink="">
      <xdr:nvSpPr>
        <xdr:cNvPr id="299" name="テキスト ボックス 298"/>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171450</xdr:rowOff>
    </xdr:from>
    <xdr:to>
      <xdr:col>85</xdr:col>
      <xdr:colOff>95250</xdr:colOff>
      <xdr:row>65</xdr:row>
      <xdr:rowOff>171450</xdr:rowOff>
    </xdr:to>
    <xdr:cxnSp macro="">
      <xdr:nvCxnSpPr>
        <xdr:cNvPr id="300" name="直線コネクタ 299"/>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26035</xdr:rowOff>
    </xdr:from>
    <xdr:ext cx="762000" cy="264795"/>
    <xdr:sp macro="" textlink="">
      <xdr:nvSpPr>
        <xdr:cNvPr id="301" name="テキスト ボックス 300"/>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169545</xdr:rowOff>
    </xdr:from>
    <xdr:to>
      <xdr:col>85</xdr:col>
      <xdr:colOff>95250</xdr:colOff>
      <xdr:row>63</xdr:row>
      <xdr:rowOff>169545</xdr:rowOff>
    </xdr:to>
    <xdr:cxnSp macro="">
      <xdr:nvCxnSpPr>
        <xdr:cNvPr id="302" name="直線コネクタ 301"/>
        <xdr:cNvCxnSpPr/>
      </xdr:nvCxnSpPr>
      <xdr:spPr>
        <a:xfrm>
          <a:off x="12943205" y="109708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24130</xdr:rowOff>
    </xdr:from>
    <xdr:ext cx="762000" cy="264795"/>
    <xdr:sp macro="" textlink="">
      <xdr:nvSpPr>
        <xdr:cNvPr id="303" name="テキスト ボックス 302"/>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168275</xdr:rowOff>
    </xdr:from>
    <xdr:to>
      <xdr:col>85</xdr:col>
      <xdr:colOff>95250</xdr:colOff>
      <xdr:row>61</xdr:row>
      <xdr:rowOff>168275</xdr:rowOff>
    </xdr:to>
    <xdr:cxnSp macro="">
      <xdr:nvCxnSpPr>
        <xdr:cNvPr id="304" name="直線コネクタ 303"/>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22860</xdr:rowOff>
    </xdr:from>
    <xdr:ext cx="762000" cy="264795"/>
    <xdr:sp macro="" textlink="">
      <xdr:nvSpPr>
        <xdr:cNvPr id="305" name="テキスト ボックス 304"/>
        <xdr:cNvSpPr txBox="1"/>
      </xdr:nvSpPr>
      <xdr:spPr>
        <a:xfrm>
          <a:off x="12173585" y="104813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166370</xdr:rowOff>
    </xdr:from>
    <xdr:to>
      <xdr:col>85</xdr:col>
      <xdr:colOff>95250</xdr:colOff>
      <xdr:row>59</xdr:row>
      <xdr:rowOff>166370</xdr:rowOff>
    </xdr:to>
    <xdr:cxnSp macro="">
      <xdr:nvCxnSpPr>
        <xdr:cNvPr id="306" name="直線コネクタ 305"/>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20955</xdr:rowOff>
    </xdr:from>
    <xdr:ext cx="762000" cy="264795"/>
    <xdr:sp macro="" textlink="">
      <xdr:nvSpPr>
        <xdr:cNvPr id="307" name="テキスト ボックス 306"/>
        <xdr:cNvSpPr txBox="1"/>
      </xdr:nvSpPr>
      <xdr:spPr>
        <a:xfrm>
          <a:off x="12173585" y="101365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163830</xdr:rowOff>
    </xdr:from>
    <xdr:to>
      <xdr:col>85</xdr:col>
      <xdr:colOff>95250</xdr:colOff>
      <xdr:row>57</xdr:row>
      <xdr:rowOff>163830</xdr:rowOff>
    </xdr:to>
    <xdr:cxnSp macro="">
      <xdr:nvCxnSpPr>
        <xdr:cNvPr id="308" name="直線コネクタ 307"/>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19050</xdr:rowOff>
    </xdr:from>
    <xdr:ext cx="762000" cy="263525"/>
    <xdr:sp macro="" textlink="">
      <xdr:nvSpPr>
        <xdr:cNvPr id="309" name="テキスト ボックス 308"/>
        <xdr:cNvSpPr txBox="1"/>
      </xdr:nvSpPr>
      <xdr:spPr>
        <a:xfrm>
          <a:off x="12173585" y="97917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161925</xdr:rowOff>
    </xdr:from>
    <xdr:to>
      <xdr:col>85</xdr:col>
      <xdr:colOff>95250</xdr:colOff>
      <xdr:row>55</xdr:row>
      <xdr:rowOff>161925</xdr:rowOff>
    </xdr:to>
    <xdr:cxnSp macro="">
      <xdr:nvCxnSpPr>
        <xdr:cNvPr id="310" name="直線コネクタ 309"/>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64160"/>
    <xdr:sp macro="" textlink="">
      <xdr:nvSpPr>
        <xdr:cNvPr id="311" name="テキスト ボックス 310"/>
        <xdr:cNvSpPr txBox="1"/>
      </xdr:nvSpPr>
      <xdr:spPr>
        <a:xfrm>
          <a:off x="12173585"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161925</xdr:rowOff>
    </xdr:from>
    <xdr:to>
      <xdr:col>85</xdr:col>
      <xdr:colOff>95250</xdr:colOff>
      <xdr:row>70</xdr:row>
      <xdr:rowOff>0</xdr:rowOff>
    </xdr:to>
    <xdr:sp macro="" textlink="">
      <xdr:nvSpPr>
        <xdr:cNvPr id="312" name="定員管理の状況グラフ枠"/>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97790</xdr:rowOff>
    </xdr:from>
    <xdr:to>
      <xdr:col>81</xdr:col>
      <xdr:colOff>44450</xdr:colOff>
      <xdr:row>68</xdr:row>
      <xdr:rowOff>26035</xdr:rowOff>
    </xdr:to>
    <xdr:cxnSp macro="">
      <xdr:nvCxnSpPr>
        <xdr:cNvPr id="313" name="直線コネクタ 312"/>
        <xdr:cNvCxnSpPr/>
      </xdr:nvCxnSpPr>
      <xdr:spPr>
        <a:xfrm flipV="1">
          <a:off x="17172305" y="10041890"/>
          <a:ext cx="0" cy="1642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171450</xdr:rowOff>
    </xdr:from>
    <xdr:ext cx="760730" cy="264795"/>
    <xdr:sp macro="" textlink="">
      <xdr:nvSpPr>
        <xdr:cNvPr id="314" name="定員管理の状況最小値テキスト"/>
        <xdr:cNvSpPr txBox="1"/>
      </xdr:nvSpPr>
      <xdr:spPr>
        <a:xfrm>
          <a:off x="17261205" y="116586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26035</xdr:rowOff>
    </xdr:from>
    <xdr:to>
      <xdr:col>81</xdr:col>
      <xdr:colOff>133350</xdr:colOff>
      <xdr:row>68</xdr:row>
      <xdr:rowOff>26035</xdr:rowOff>
    </xdr:to>
    <xdr:cxnSp macro="">
      <xdr:nvCxnSpPr>
        <xdr:cNvPr id="315" name="直線コネクタ 314"/>
        <xdr:cNvCxnSpPr/>
      </xdr:nvCxnSpPr>
      <xdr:spPr>
        <a:xfrm>
          <a:off x="17081500" y="116846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0730" cy="264160"/>
    <xdr:sp macro="" textlink="">
      <xdr:nvSpPr>
        <xdr:cNvPr id="316" name="定員管理の状況最大値テキスト"/>
        <xdr:cNvSpPr txBox="1"/>
      </xdr:nvSpPr>
      <xdr:spPr>
        <a:xfrm>
          <a:off x="17261205" y="97828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97790</xdr:rowOff>
    </xdr:from>
    <xdr:to>
      <xdr:col>81</xdr:col>
      <xdr:colOff>133350</xdr:colOff>
      <xdr:row>58</xdr:row>
      <xdr:rowOff>97790</xdr:rowOff>
    </xdr:to>
    <xdr:cxnSp macro="">
      <xdr:nvCxnSpPr>
        <xdr:cNvPr id="317" name="直線コネクタ 316"/>
        <xdr:cNvCxnSpPr/>
      </xdr:nvCxnSpPr>
      <xdr:spPr>
        <a:xfrm>
          <a:off x="17081500" y="100418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33655</xdr:rowOff>
    </xdr:from>
    <xdr:to>
      <xdr:col>81</xdr:col>
      <xdr:colOff>44450</xdr:colOff>
      <xdr:row>60</xdr:row>
      <xdr:rowOff>66675</xdr:rowOff>
    </xdr:to>
    <xdr:cxnSp macro="">
      <xdr:nvCxnSpPr>
        <xdr:cNvPr id="318" name="直線コネクタ 317"/>
        <xdr:cNvCxnSpPr/>
      </xdr:nvCxnSpPr>
      <xdr:spPr>
        <a:xfrm flipV="1">
          <a:off x="16326485" y="10320655"/>
          <a:ext cx="8458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46355</xdr:rowOff>
    </xdr:from>
    <xdr:ext cx="760730" cy="264795"/>
    <xdr:sp macro="" textlink="">
      <xdr:nvSpPr>
        <xdr:cNvPr id="319" name="定員管理の状況平均値テキスト"/>
        <xdr:cNvSpPr txBox="1"/>
      </xdr:nvSpPr>
      <xdr:spPr>
        <a:xfrm>
          <a:off x="17261205" y="10333355"/>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74930</xdr:rowOff>
    </xdr:from>
    <xdr:to>
      <xdr:col>81</xdr:col>
      <xdr:colOff>95250</xdr:colOff>
      <xdr:row>61</xdr:row>
      <xdr:rowOff>3175</xdr:rowOff>
    </xdr:to>
    <xdr:sp macro="" textlink="">
      <xdr:nvSpPr>
        <xdr:cNvPr id="320" name="フローチャート: 判断 319"/>
        <xdr:cNvSpPr/>
      </xdr:nvSpPr>
      <xdr:spPr>
        <a:xfrm>
          <a:off x="17119600" y="1036193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47625</xdr:rowOff>
    </xdr:from>
    <xdr:to>
      <xdr:col>77</xdr:col>
      <xdr:colOff>44450</xdr:colOff>
      <xdr:row>60</xdr:row>
      <xdr:rowOff>66675</xdr:rowOff>
    </xdr:to>
    <xdr:cxnSp macro="">
      <xdr:nvCxnSpPr>
        <xdr:cNvPr id="321" name="直線コネクタ 320"/>
        <xdr:cNvCxnSpPr/>
      </xdr:nvCxnSpPr>
      <xdr:spPr>
        <a:xfrm>
          <a:off x="15427960" y="10334625"/>
          <a:ext cx="8985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48895</xdr:rowOff>
    </xdr:from>
    <xdr:to>
      <xdr:col>77</xdr:col>
      <xdr:colOff>95250</xdr:colOff>
      <xdr:row>60</xdr:row>
      <xdr:rowOff>153035</xdr:rowOff>
    </xdr:to>
    <xdr:sp macro="" textlink="">
      <xdr:nvSpPr>
        <xdr:cNvPr id="322" name="フローチャート: 判断 321"/>
        <xdr:cNvSpPr/>
      </xdr:nvSpPr>
      <xdr:spPr>
        <a:xfrm>
          <a:off x="16273780" y="1033589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137795</xdr:rowOff>
    </xdr:from>
    <xdr:ext cx="735330" cy="264795"/>
    <xdr:sp macro="" textlink="">
      <xdr:nvSpPr>
        <xdr:cNvPr id="323" name="テキスト ボックス 322"/>
        <xdr:cNvSpPr txBox="1"/>
      </xdr:nvSpPr>
      <xdr:spPr>
        <a:xfrm>
          <a:off x="15941675" y="1042479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15240</xdr:rowOff>
    </xdr:from>
    <xdr:to>
      <xdr:col>72</xdr:col>
      <xdr:colOff>203200</xdr:colOff>
      <xdr:row>60</xdr:row>
      <xdr:rowOff>47625</xdr:rowOff>
    </xdr:to>
    <xdr:cxnSp macro="">
      <xdr:nvCxnSpPr>
        <xdr:cNvPr id="324" name="直線コネクタ 323"/>
        <xdr:cNvCxnSpPr/>
      </xdr:nvCxnSpPr>
      <xdr:spPr>
        <a:xfrm>
          <a:off x="14531340" y="10302240"/>
          <a:ext cx="896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35560</xdr:rowOff>
    </xdr:from>
    <xdr:to>
      <xdr:col>73</xdr:col>
      <xdr:colOff>44450</xdr:colOff>
      <xdr:row>60</xdr:row>
      <xdr:rowOff>139700</xdr:rowOff>
    </xdr:to>
    <xdr:sp macro="" textlink="">
      <xdr:nvSpPr>
        <xdr:cNvPr id="325" name="フローチャート: 判断 324"/>
        <xdr:cNvSpPr/>
      </xdr:nvSpPr>
      <xdr:spPr>
        <a:xfrm>
          <a:off x="15377160" y="10322560"/>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123825</xdr:rowOff>
    </xdr:from>
    <xdr:ext cx="762000" cy="264795"/>
    <xdr:sp macro="" textlink="">
      <xdr:nvSpPr>
        <xdr:cNvPr id="326" name="テキスト ボックス 325"/>
        <xdr:cNvSpPr txBox="1"/>
      </xdr:nvSpPr>
      <xdr:spPr>
        <a:xfrm>
          <a:off x="15045055" y="104108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0</xdr:rowOff>
    </xdr:from>
    <xdr:to>
      <xdr:col>68</xdr:col>
      <xdr:colOff>152400</xdr:colOff>
      <xdr:row>60</xdr:row>
      <xdr:rowOff>15240</xdr:rowOff>
    </xdr:to>
    <xdr:cxnSp macro="">
      <xdr:nvCxnSpPr>
        <xdr:cNvPr id="327" name="直線コネクタ 326"/>
        <xdr:cNvCxnSpPr/>
      </xdr:nvCxnSpPr>
      <xdr:spPr>
        <a:xfrm>
          <a:off x="13634720" y="10287000"/>
          <a:ext cx="896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22225</xdr:rowOff>
    </xdr:from>
    <xdr:to>
      <xdr:col>68</xdr:col>
      <xdr:colOff>203200</xdr:colOff>
      <xdr:row>60</xdr:row>
      <xdr:rowOff>125730</xdr:rowOff>
    </xdr:to>
    <xdr:sp macro="" textlink="">
      <xdr:nvSpPr>
        <xdr:cNvPr id="328" name="フローチャート: 判断 327"/>
        <xdr:cNvSpPr/>
      </xdr:nvSpPr>
      <xdr:spPr>
        <a:xfrm>
          <a:off x="14480540" y="103092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110490</xdr:rowOff>
    </xdr:from>
    <xdr:ext cx="762000" cy="263525"/>
    <xdr:sp macro="" textlink="">
      <xdr:nvSpPr>
        <xdr:cNvPr id="329" name="テキスト ボックス 328"/>
        <xdr:cNvSpPr txBox="1"/>
      </xdr:nvSpPr>
      <xdr:spPr>
        <a:xfrm>
          <a:off x="14146530" y="1039749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3810</xdr:rowOff>
    </xdr:from>
    <xdr:to>
      <xdr:col>64</xdr:col>
      <xdr:colOff>152400</xdr:colOff>
      <xdr:row>60</xdr:row>
      <xdr:rowOff>107315</xdr:rowOff>
    </xdr:to>
    <xdr:sp macro="" textlink="">
      <xdr:nvSpPr>
        <xdr:cNvPr id="330" name="フローチャート: 判断 329"/>
        <xdr:cNvSpPr/>
      </xdr:nvSpPr>
      <xdr:spPr>
        <a:xfrm>
          <a:off x="13583920" y="102908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92075</xdr:rowOff>
    </xdr:from>
    <xdr:ext cx="762000" cy="263525"/>
    <xdr:sp macro="" textlink="">
      <xdr:nvSpPr>
        <xdr:cNvPr id="331" name="テキスト ボックス 330"/>
        <xdr:cNvSpPr txBox="1"/>
      </xdr:nvSpPr>
      <xdr:spPr>
        <a:xfrm>
          <a:off x="13249910" y="103790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171450</xdr:rowOff>
    </xdr:from>
    <xdr:ext cx="760730" cy="264795"/>
    <xdr:sp macro="" textlink="">
      <xdr:nvSpPr>
        <xdr:cNvPr id="332" name="テキスト ボックス 331"/>
        <xdr:cNvSpPr txBox="1"/>
      </xdr:nvSpPr>
      <xdr:spPr>
        <a:xfrm>
          <a:off x="1695450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171450</xdr:rowOff>
    </xdr:from>
    <xdr:ext cx="760730" cy="264795"/>
    <xdr:sp macro="" textlink="">
      <xdr:nvSpPr>
        <xdr:cNvPr id="333" name="テキスト ボックス 332"/>
        <xdr:cNvSpPr txBox="1"/>
      </xdr:nvSpPr>
      <xdr:spPr>
        <a:xfrm>
          <a:off x="1610868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171450</xdr:rowOff>
    </xdr:from>
    <xdr:ext cx="760730" cy="264795"/>
    <xdr:sp macro="" textlink="">
      <xdr:nvSpPr>
        <xdr:cNvPr id="334" name="テキスト ボックス 333"/>
        <xdr:cNvSpPr txBox="1"/>
      </xdr:nvSpPr>
      <xdr:spPr>
        <a:xfrm>
          <a:off x="15210155"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171450</xdr:rowOff>
    </xdr:from>
    <xdr:ext cx="762000" cy="264795"/>
    <xdr:sp macro="" textlink="">
      <xdr:nvSpPr>
        <xdr:cNvPr id="335" name="テキスト ボックス 334"/>
        <xdr:cNvSpPr txBox="1"/>
      </xdr:nvSpPr>
      <xdr:spPr>
        <a:xfrm>
          <a:off x="1431353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171450</xdr:rowOff>
    </xdr:from>
    <xdr:ext cx="762000" cy="264795"/>
    <xdr:sp macro="" textlink="">
      <xdr:nvSpPr>
        <xdr:cNvPr id="336" name="テキスト ボックス 335"/>
        <xdr:cNvSpPr txBox="1"/>
      </xdr:nvSpPr>
      <xdr:spPr>
        <a:xfrm>
          <a:off x="1341691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157480</xdr:rowOff>
    </xdr:from>
    <xdr:to>
      <xdr:col>81</xdr:col>
      <xdr:colOff>95250</xdr:colOff>
      <xdr:row>60</xdr:row>
      <xdr:rowOff>86360</xdr:rowOff>
    </xdr:to>
    <xdr:sp macro="" textlink="">
      <xdr:nvSpPr>
        <xdr:cNvPr id="337" name="楕円 336"/>
        <xdr:cNvSpPr/>
      </xdr:nvSpPr>
      <xdr:spPr>
        <a:xfrm>
          <a:off x="17119600" y="1027303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171450</xdr:rowOff>
    </xdr:from>
    <xdr:ext cx="760730" cy="264795"/>
    <xdr:sp macro="" textlink="">
      <xdr:nvSpPr>
        <xdr:cNvPr id="338" name="定員管理の状況該当値テキスト"/>
        <xdr:cNvSpPr txBox="1"/>
      </xdr:nvSpPr>
      <xdr:spPr>
        <a:xfrm>
          <a:off x="17261205" y="101155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14605</xdr:rowOff>
    </xdr:from>
    <xdr:to>
      <xdr:col>77</xdr:col>
      <xdr:colOff>95250</xdr:colOff>
      <xdr:row>60</xdr:row>
      <xdr:rowOff>118745</xdr:rowOff>
    </xdr:to>
    <xdr:sp macro="" textlink="">
      <xdr:nvSpPr>
        <xdr:cNvPr id="339" name="楕円 338"/>
        <xdr:cNvSpPr/>
      </xdr:nvSpPr>
      <xdr:spPr>
        <a:xfrm>
          <a:off x="16273780" y="1030160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128905</xdr:rowOff>
    </xdr:from>
    <xdr:ext cx="735330" cy="263525"/>
    <xdr:sp macro="" textlink="">
      <xdr:nvSpPr>
        <xdr:cNvPr id="340" name="テキスト ボックス 339"/>
        <xdr:cNvSpPr txBox="1"/>
      </xdr:nvSpPr>
      <xdr:spPr>
        <a:xfrm>
          <a:off x="15941675" y="1007300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170815</xdr:rowOff>
    </xdr:from>
    <xdr:to>
      <xdr:col>73</xdr:col>
      <xdr:colOff>44450</xdr:colOff>
      <xdr:row>60</xdr:row>
      <xdr:rowOff>99695</xdr:rowOff>
    </xdr:to>
    <xdr:sp macro="" textlink="">
      <xdr:nvSpPr>
        <xdr:cNvPr id="341" name="楕円 340"/>
        <xdr:cNvSpPr/>
      </xdr:nvSpPr>
      <xdr:spPr>
        <a:xfrm>
          <a:off x="15377160" y="1028636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109855</xdr:rowOff>
    </xdr:from>
    <xdr:ext cx="762000" cy="263525"/>
    <xdr:sp macro="" textlink="">
      <xdr:nvSpPr>
        <xdr:cNvPr id="342" name="テキスト ボックス 341"/>
        <xdr:cNvSpPr txBox="1"/>
      </xdr:nvSpPr>
      <xdr:spPr>
        <a:xfrm>
          <a:off x="15045055" y="1005395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139065</xdr:rowOff>
    </xdr:from>
    <xdr:to>
      <xdr:col>68</xdr:col>
      <xdr:colOff>203200</xdr:colOff>
      <xdr:row>60</xdr:row>
      <xdr:rowOff>67310</xdr:rowOff>
    </xdr:to>
    <xdr:sp macro="" textlink="">
      <xdr:nvSpPr>
        <xdr:cNvPr id="343" name="楕円 342"/>
        <xdr:cNvSpPr/>
      </xdr:nvSpPr>
      <xdr:spPr>
        <a:xfrm>
          <a:off x="14480540" y="10254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78105</xdr:rowOff>
    </xdr:from>
    <xdr:ext cx="762000" cy="264795"/>
    <xdr:sp macro="" textlink="">
      <xdr:nvSpPr>
        <xdr:cNvPr id="344" name="テキスト ボックス 343"/>
        <xdr:cNvSpPr txBox="1"/>
      </xdr:nvSpPr>
      <xdr:spPr>
        <a:xfrm>
          <a:off x="14146530" y="100222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123825</xdr:rowOff>
    </xdr:from>
    <xdr:to>
      <xdr:col>64</xdr:col>
      <xdr:colOff>152400</xdr:colOff>
      <xdr:row>60</xdr:row>
      <xdr:rowOff>52070</xdr:rowOff>
    </xdr:to>
    <xdr:sp macro="" textlink="">
      <xdr:nvSpPr>
        <xdr:cNvPr id="345" name="楕円 344"/>
        <xdr:cNvSpPr/>
      </xdr:nvSpPr>
      <xdr:spPr>
        <a:xfrm>
          <a:off x="13583920" y="10239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62230</xdr:rowOff>
    </xdr:from>
    <xdr:ext cx="762000" cy="265430"/>
    <xdr:sp macro="" textlink="">
      <xdr:nvSpPr>
        <xdr:cNvPr id="346" name="テキスト ボックス 345"/>
        <xdr:cNvSpPr txBox="1"/>
      </xdr:nvSpPr>
      <xdr:spPr>
        <a:xfrm>
          <a:off x="13249910" y="100063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45720</xdr:rowOff>
    </xdr:from>
    <xdr:to>
      <xdr:col>85</xdr:col>
      <xdr:colOff>95250</xdr:colOff>
      <xdr:row>31</xdr:row>
      <xdr:rowOff>19685</xdr:rowOff>
    </xdr:to>
    <xdr:sp macro="" textlink="">
      <xdr:nvSpPr>
        <xdr:cNvPr id="347" name="正方形/長方形 346"/>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65405</xdr:rowOff>
    </xdr:from>
    <xdr:ext cx="1604645" cy="315595"/>
    <xdr:sp macro="" textlink="">
      <xdr:nvSpPr>
        <xdr:cNvPr id="348" name="テキスト ボックス 347"/>
        <xdr:cNvSpPr txBox="1"/>
      </xdr:nvSpPr>
      <xdr:spPr>
        <a:xfrm>
          <a:off x="13799185" y="5380355"/>
          <a:ext cx="1604645"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38735</xdr:rowOff>
    </xdr:from>
    <xdr:ext cx="1651000" cy="367665"/>
    <xdr:sp macro="" textlink="">
      <xdr:nvSpPr>
        <xdr:cNvPr id="349" name="テキスト ボックス 348"/>
        <xdr:cNvSpPr txBox="1"/>
      </xdr:nvSpPr>
      <xdr:spPr>
        <a:xfrm>
          <a:off x="1554670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129540</xdr:rowOff>
    </xdr:from>
    <xdr:to>
      <xdr:col>93</xdr:col>
      <xdr:colOff>6350</xdr:colOff>
      <xdr:row>32</xdr:row>
      <xdr:rowOff>38735</xdr:rowOff>
    </xdr:to>
    <xdr:sp macro="" textlink="">
      <xdr:nvSpPr>
        <xdr:cNvPr id="350" name="正方形/長方形 349"/>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149225</xdr:rowOff>
    </xdr:from>
    <xdr:to>
      <xdr:col>93</xdr:col>
      <xdr:colOff>6350</xdr:colOff>
      <xdr:row>33</xdr:row>
      <xdr:rowOff>58420</xdr:rowOff>
    </xdr:to>
    <xdr:sp macro="" textlink="">
      <xdr:nvSpPr>
        <xdr:cNvPr id="351" name="正方形/長方形 350"/>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129540</xdr:rowOff>
    </xdr:from>
    <xdr:to>
      <xdr:col>99</xdr:col>
      <xdr:colOff>146050</xdr:colOff>
      <xdr:row>32</xdr:row>
      <xdr:rowOff>38735</xdr:rowOff>
    </xdr:to>
    <xdr:sp macro="" textlink="">
      <xdr:nvSpPr>
        <xdr:cNvPr id="352" name="正方形/長方形 351"/>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149225</xdr:rowOff>
    </xdr:from>
    <xdr:to>
      <xdr:col>99</xdr:col>
      <xdr:colOff>146050</xdr:colOff>
      <xdr:row>33</xdr:row>
      <xdr:rowOff>58420</xdr:rowOff>
    </xdr:to>
    <xdr:sp macro="" textlink="">
      <xdr:nvSpPr>
        <xdr:cNvPr id="353" name="正方形/長方形 352"/>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129540</xdr:rowOff>
    </xdr:from>
    <xdr:to>
      <xdr:col>106</xdr:col>
      <xdr:colOff>139700</xdr:colOff>
      <xdr:row>32</xdr:row>
      <xdr:rowOff>38735</xdr:rowOff>
    </xdr:to>
    <xdr:sp macro="" textlink="">
      <xdr:nvSpPr>
        <xdr:cNvPr id="354" name="正方形/長方形 353"/>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149225</xdr:rowOff>
    </xdr:from>
    <xdr:to>
      <xdr:col>106</xdr:col>
      <xdr:colOff>139700</xdr:colOff>
      <xdr:row>33</xdr:row>
      <xdr:rowOff>58420</xdr:rowOff>
    </xdr:to>
    <xdr:sp macro="" textlink="">
      <xdr:nvSpPr>
        <xdr:cNvPr id="355" name="正方形/長方形 354"/>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123825</xdr:rowOff>
    </xdr:from>
    <xdr:to>
      <xdr:col>85</xdr:col>
      <xdr:colOff>95250</xdr:colOff>
      <xdr:row>47</xdr:row>
      <xdr:rowOff>136525</xdr:rowOff>
    </xdr:to>
    <xdr:sp macro="" textlink="">
      <xdr:nvSpPr>
        <xdr:cNvPr id="356" name="正方形/長方形 355"/>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123825</xdr:rowOff>
    </xdr:from>
    <xdr:to>
      <xdr:col>115</xdr:col>
      <xdr:colOff>31750</xdr:colOff>
      <xdr:row>47</xdr:row>
      <xdr:rowOff>136525</xdr:rowOff>
    </xdr:to>
    <xdr:sp macro="" textlink="">
      <xdr:nvSpPr>
        <xdr:cNvPr id="357" name="正方形/長方形 356"/>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123825</xdr:rowOff>
    </xdr:from>
    <xdr:to>
      <xdr:col>104</xdr:col>
      <xdr:colOff>114300</xdr:colOff>
      <xdr:row>35</xdr:row>
      <xdr:rowOff>32385</xdr:rowOff>
    </xdr:to>
    <xdr:sp macro="" textlink="">
      <xdr:nvSpPr>
        <xdr:cNvPr id="358" name="正方形/長方形 357"/>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97790</xdr:rowOff>
    </xdr:from>
    <xdr:to>
      <xdr:col>114</xdr:col>
      <xdr:colOff>114300</xdr:colOff>
      <xdr:row>47</xdr:row>
      <xdr:rowOff>71120</xdr:rowOff>
    </xdr:to>
    <xdr:sp macro="" textlink="" fLocksText="0">
      <xdr:nvSpPr>
        <xdr:cNvPr id="359" name="テキスト ボックス 358"/>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近年実施している大型事業等による借入金の償還が始まり今後も比率が上昇することが見込まれることから今後も事業の適正化を図り、財政の健全化に努める。</a:t>
          </a:r>
          <a:endParaRPr lang="ja-JP" altLang="ja-JP" sz="1400">
            <a:effectLst/>
          </a:endParaRPr>
        </a:p>
      </xdr:txBody>
    </xdr:sp>
    <xdr:clientData/>
  </xdr:twoCellAnchor>
  <xdr:oneCellAnchor>
    <xdr:from>
      <xdr:col>61</xdr:col>
      <xdr:colOff>6350</xdr:colOff>
      <xdr:row>32</xdr:row>
      <xdr:rowOff>104140</xdr:rowOff>
    </xdr:from>
    <xdr:ext cx="298450" cy="229870"/>
    <xdr:sp macro="" textlink="">
      <xdr:nvSpPr>
        <xdr:cNvPr id="360" name="テキスト ボックス 359"/>
        <xdr:cNvSpPr txBox="1"/>
      </xdr:nvSpPr>
      <xdr:spPr>
        <a:xfrm>
          <a:off x="12905105" y="5590540"/>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136525</xdr:rowOff>
    </xdr:from>
    <xdr:to>
      <xdr:col>85</xdr:col>
      <xdr:colOff>95250</xdr:colOff>
      <xdr:row>47</xdr:row>
      <xdr:rowOff>136525</xdr:rowOff>
    </xdr:to>
    <xdr:cxnSp macro="">
      <xdr:nvCxnSpPr>
        <xdr:cNvPr id="361" name="直線コネクタ 360"/>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166370</xdr:rowOff>
    </xdr:from>
    <xdr:ext cx="762000" cy="263525"/>
    <xdr:sp macro="" textlink="">
      <xdr:nvSpPr>
        <xdr:cNvPr id="362" name="テキスト ボックス 361"/>
        <xdr:cNvSpPr txBox="1"/>
      </xdr:nvSpPr>
      <xdr:spPr>
        <a:xfrm>
          <a:off x="12173585" y="80530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76200</xdr:rowOff>
    </xdr:from>
    <xdr:to>
      <xdr:col>85</xdr:col>
      <xdr:colOff>95250</xdr:colOff>
      <xdr:row>45</xdr:row>
      <xdr:rowOff>76200</xdr:rowOff>
    </xdr:to>
    <xdr:cxnSp macro="">
      <xdr:nvCxnSpPr>
        <xdr:cNvPr id="363" name="直線コネクタ 362"/>
        <xdr:cNvCxnSpPr/>
      </xdr:nvCxnSpPr>
      <xdr:spPr>
        <a:xfrm>
          <a:off x="12943205" y="77914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105410</xdr:rowOff>
    </xdr:from>
    <xdr:ext cx="762000" cy="264160"/>
    <xdr:sp macro="" textlink="">
      <xdr:nvSpPr>
        <xdr:cNvPr id="364" name="テキスト ボックス 363"/>
        <xdr:cNvSpPr txBox="1"/>
      </xdr:nvSpPr>
      <xdr:spPr>
        <a:xfrm>
          <a:off x="12173585" y="76492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xdr:cNvCxnSpPr/>
      </xdr:nvCxnSpPr>
      <xdr:spPr>
        <a:xfrm>
          <a:off x="12943205" y="7386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45085</xdr:rowOff>
    </xdr:from>
    <xdr:ext cx="762000" cy="264795"/>
    <xdr:sp macro="" textlink="">
      <xdr:nvSpPr>
        <xdr:cNvPr id="366" name="テキスト ボックス 365"/>
        <xdr:cNvSpPr txBox="1"/>
      </xdr:nvSpPr>
      <xdr:spPr>
        <a:xfrm>
          <a:off x="12173585" y="72459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129540</xdr:rowOff>
    </xdr:from>
    <xdr:to>
      <xdr:col>85</xdr:col>
      <xdr:colOff>95250</xdr:colOff>
      <xdr:row>40</xdr:row>
      <xdr:rowOff>129540</xdr:rowOff>
    </xdr:to>
    <xdr:cxnSp macro="">
      <xdr:nvCxnSpPr>
        <xdr:cNvPr id="367" name="直線コネクタ 366"/>
        <xdr:cNvCxnSpPr/>
      </xdr:nvCxnSpPr>
      <xdr:spPr>
        <a:xfrm>
          <a:off x="1294320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160020</xdr:rowOff>
    </xdr:from>
    <xdr:ext cx="762000" cy="264795"/>
    <xdr:sp macro="" textlink="">
      <xdr:nvSpPr>
        <xdr:cNvPr id="368" name="テキスト ボックス 367"/>
        <xdr:cNvSpPr txBox="1"/>
      </xdr:nvSpPr>
      <xdr:spPr>
        <a:xfrm>
          <a:off x="12173585" y="68465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69215</xdr:rowOff>
    </xdr:from>
    <xdr:to>
      <xdr:col>85</xdr:col>
      <xdr:colOff>95250</xdr:colOff>
      <xdr:row>38</xdr:row>
      <xdr:rowOff>69215</xdr:rowOff>
    </xdr:to>
    <xdr:cxnSp macro="">
      <xdr:nvCxnSpPr>
        <xdr:cNvPr id="369" name="直線コネクタ 368"/>
        <xdr:cNvCxnSpPr/>
      </xdr:nvCxnSpPr>
      <xdr:spPr>
        <a:xfrm>
          <a:off x="12943205" y="65843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99695</xdr:rowOff>
    </xdr:from>
    <xdr:ext cx="762000" cy="264795"/>
    <xdr:sp macro="" textlink="">
      <xdr:nvSpPr>
        <xdr:cNvPr id="370" name="テキスト ボックス 369"/>
        <xdr:cNvSpPr txBox="1"/>
      </xdr:nvSpPr>
      <xdr:spPr>
        <a:xfrm>
          <a:off x="12173585" y="64433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xdr:rowOff>
    </xdr:from>
    <xdr:to>
      <xdr:col>85</xdr:col>
      <xdr:colOff>95250</xdr:colOff>
      <xdr:row>36</xdr:row>
      <xdr:rowOff>8890</xdr:rowOff>
    </xdr:to>
    <xdr:cxnSp macro="">
      <xdr:nvCxnSpPr>
        <xdr:cNvPr id="371" name="直線コネクタ 370"/>
        <xdr:cNvCxnSpPr/>
      </xdr:nvCxnSpPr>
      <xdr:spPr>
        <a:xfrm>
          <a:off x="12943205" y="61810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123825</xdr:rowOff>
    </xdr:from>
    <xdr:to>
      <xdr:col>85</xdr:col>
      <xdr:colOff>95250</xdr:colOff>
      <xdr:row>33</xdr:row>
      <xdr:rowOff>123825</xdr:rowOff>
    </xdr:to>
    <xdr:cxnSp macro="">
      <xdr:nvCxnSpPr>
        <xdr:cNvPr id="372" name="直線コネクタ 371"/>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123825</xdr:rowOff>
    </xdr:from>
    <xdr:to>
      <xdr:col>85</xdr:col>
      <xdr:colOff>95250</xdr:colOff>
      <xdr:row>47</xdr:row>
      <xdr:rowOff>136525</xdr:rowOff>
    </xdr:to>
    <xdr:sp macro="" textlink="">
      <xdr:nvSpPr>
        <xdr:cNvPr id="373" name="公債費負担の状況グラフ枠"/>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33020</xdr:rowOff>
    </xdr:from>
    <xdr:to>
      <xdr:col>81</xdr:col>
      <xdr:colOff>44450</xdr:colOff>
      <xdr:row>45</xdr:row>
      <xdr:rowOff>43180</xdr:rowOff>
    </xdr:to>
    <xdr:cxnSp macro="">
      <xdr:nvCxnSpPr>
        <xdr:cNvPr id="374" name="直線コネクタ 373"/>
        <xdr:cNvCxnSpPr/>
      </xdr:nvCxnSpPr>
      <xdr:spPr>
        <a:xfrm flipV="1">
          <a:off x="17172305" y="6205220"/>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0730" cy="263525"/>
    <xdr:sp macro="" textlink="">
      <xdr:nvSpPr>
        <xdr:cNvPr id="375" name="公債費負担の状況最小値テキスト"/>
        <xdr:cNvSpPr txBox="1"/>
      </xdr:nvSpPr>
      <xdr:spPr>
        <a:xfrm>
          <a:off x="17261205" y="772922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43180</xdr:rowOff>
    </xdr:from>
    <xdr:to>
      <xdr:col>81</xdr:col>
      <xdr:colOff>133350</xdr:colOff>
      <xdr:row>45</xdr:row>
      <xdr:rowOff>43180</xdr:rowOff>
    </xdr:to>
    <xdr:cxnSp macro="">
      <xdr:nvCxnSpPr>
        <xdr:cNvPr id="376" name="直線コネクタ 375"/>
        <xdr:cNvCxnSpPr/>
      </xdr:nvCxnSpPr>
      <xdr:spPr>
        <a:xfrm>
          <a:off x="17081500" y="77584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121920</xdr:rowOff>
    </xdr:from>
    <xdr:ext cx="760730" cy="264795"/>
    <xdr:sp macro="" textlink="">
      <xdr:nvSpPr>
        <xdr:cNvPr id="377" name="公債費負担の状況最大値テキスト"/>
        <xdr:cNvSpPr txBox="1"/>
      </xdr:nvSpPr>
      <xdr:spPr>
        <a:xfrm>
          <a:off x="17261205" y="595122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33020</xdr:rowOff>
    </xdr:from>
    <xdr:to>
      <xdr:col>81</xdr:col>
      <xdr:colOff>133350</xdr:colOff>
      <xdr:row>36</xdr:row>
      <xdr:rowOff>33020</xdr:rowOff>
    </xdr:to>
    <xdr:cxnSp macro="">
      <xdr:nvCxnSpPr>
        <xdr:cNvPr id="378" name="直線コネクタ 377"/>
        <xdr:cNvCxnSpPr/>
      </xdr:nvCxnSpPr>
      <xdr:spPr>
        <a:xfrm>
          <a:off x="17081500" y="62052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149225</xdr:rowOff>
    </xdr:from>
    <xdr:to>
      <xdr:col>81</xdr:col>
      <xdr:colOff>44450</xdr:colOff>
      <xdr:row>44</xdr:row>
      <xdr:rowOff>12065</xdr:rowOff>
    </xdr:to>
    <xdr:cxnSp macro="">
      <xdr:nvCxnSpPr>
        <xdr:cNvPr id="379" name="直線コネクタ 378"/>
        <xdr:cNvCxnSpPr/>
      </xdr:nvCxnSpPr>
      <xdr:spPr>
        <a:xfrm>
          <a:off x="16326485" y="7350125"/>
          <a:ext cx="8458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125095</xdr:rowOff>
    </xdr:from>
    <xdr:ext cx="760730" cy="264160"/>
    <xdr:sp macro="" textlink="">
      <xdr:nvSpPr>
        <xdr:cNvPr id="380" name="公債費負担の状況平均値テキスト"/>
        <xdr:cNvSpPr txBox="1"/>
      </xdr:nvSpPr>
      <xdr:spPr>
        <a:xfrm>
          <a:off x="17261205" y="6983095"/>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107950</xdr:rowOff>
    </xdr:from>
    <xdr:to>
      <xdr:col>81</xdr:col>
      <xdr:colOff>95250</xdr:colOff>
      <xdr:row>42</xdr:row>
      <xdr:rowOff>36830</xdr:rowOff>
    </xdr:to>
    <xdr:sp macro="" textlink="">
      <xdr:nvSpPr>
        <xdr:cNvPr id="381" name="フローチャート: 判断 380"/>
        <xdr:cNvSpPr/>
      </xdr:nvSpPr>
      <xdr:spPr>
        <a:xfrm>
          <a:off x="17119600" y="713740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107950</xdr:rowOff>
    </xdr:from>
    <xdr:to>
      <xdr:col>77</xdr:col>
      <xdr:colOff>44450</xdr:colOff>
      <xdr:row>42</xdr:row>
      <xdr:rowOff>149225</xdr:rowOff>
    </xdr:to>
    <xdr:cxnSp macro="">
      <xdr:nvCxnSpPr>
        <xdr:cNvPr id="382" name="直線コネクタ 381"/>
        <xdr:cNvCxnSpPr/>
      </xdr:nvCxnSpPr>
      <xdr:spPr>
        <a:xfrm>
          <a:off x="15427960" y="7308850"/>
          <a:ext cx="8985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107950</xdr:rowOff>
    </xdr:from>
    <xdr:to>
      <xdr:col>77</xdr:col>
      <xdr:colOff>95250</xdr:colOff>
      <xdr:row>42</xdr:row>
      <xdr:rowOff>36830</xdr:rowOff>
    </xdr:to>
    <xdr:sp macro="" textlink="">
      <xdr:nvSpPr>
        <xdr:cNvPr id="383" name="フローチャート: 判断 382"/>
        <xdr:cNvSpPr/>
      </xdr:nvSpPr>
      <xdr:spPr>
        <a:xfrm>
          <a:off x="16273780" y="713740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47625</xdr:rowOff>
    </xdr:from>
    <xdr:ext cx="735330" cy="264160"/>
    <xdr:sp macro="" textlink="">
      <xdr:nvSpPr>
        <xdr:cNvPr id="384" name="テキスト ボックス 383"/>
        <xdr:cNvSpPr txBox="1"/>
      </xdr:nvSpPr>
      <xdr:spPr>
        <a:xfrm>
          <a:off x="15941675" y="6905625"/>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17780</xdr:rowOff>
    </xdr:from>
    <xdr:to>
      <xdr:col>72</xdr:col>
      <xdr:colOff>203200</xdr:colOff>
      <xdr:row>42</xdr:row>
      <xdr:rowOff>107950</xdr:rowOff>
    </xdr:to>
    <xdr:cxnSp macro="">
      <xdr:nvCxnSpPr>
        <xdr:cNvPr id="385" name="直線コネクタ 384"/>
        <xdr:cNvCxnSpPr/>
      </xdr:nvCxnSpPr>
      <xdr:spPr>
        <a:xfrm>
          <a:off x="14531340" y="7218680"/>
          <a:ext cx="89662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100330</xdr:rowOff>
    </xdr:from>
    <xdr:to>
      <xdr:col>73</xdr:col>
      <xdr:colOff>44450</xdr:colOff>
      <xdr:row>42</xdr:row>
      <xdr:rowOff>29210</xdr:rowOff>
    </xdr:to>
    <xdr:sp macro="" textlink="">
      <xdr:nvSpPr>
        <xdr:cNvPr id="386" name="フローチャート: 判断 385"/>
        <xdr:cNvSpPr/>
      </xdr:nvSpPr>
      <xdr:spPr>
        <a:xfrm>
          <a:off x="15377160" y="712978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38735</xdr:rowOff>
    </xdr:from>
    <xdr:ext cx="762000" cy="265430"/>
    <xdr:sp macro="" textlink="">
      <xdr:nvSpPr>
        <xdr:cNvPr id="387" name="テキスト ボックス 386"/>
        <xdr:cNvSpPr txBox="1"/>
      </xdr:nvSpPr>
      <xdr:spPr>
        <a:xfrm>
          <a:off x="15045055" y="68967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127000</xdr:rowOff>
    </xdr:from>
    <xdr:to>
      <xdr:col>68</xdr:col>
      <xdr:colOff>152400</xdr:colOff>
      <xdr:row>42</xdr:row>
      <xdr:rowOff>17780</xdr:rowOff>
    </xdr:to>
    <xdr:cxnSp macro="">
      <xdr:nvCxnSpPr>
        <xdr:cNvPr id="388" name="直線コネクタ 387"/>
        <xdr:cNvCxnSpPr/>
      </xdr:nvCxnSpPr>
      <xdr:spPr>
        <a:xfrm>
          <a:off x="13634720" y="7156450"/>
          <a:ext cx="8966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91440</xdr:rowOff>
    </xdr:from>
    <xdr:to>
      <xdr:col>68</xdr:col>
      <xdr:colOff>203200</xdr:colOff>
      <xdr:row>42</xdr:row>
      <xdr:rowOff>20320</xdr:rowOff>
    </xdr:to>
    <xdr:sp macro="" textlink="">
      <xdr:nvSpPr>
        <xdr:cNvPr id="389" name="フローチャート: 判断 388"/>
        <xdr:cNvSpPr/>
      </xdr:nvSpPr>
      <xdr:spPr>
        <a:xfrm>
          <a:off x="14480540" y="71208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30480</xdr:rowOff>
    </xdr:from>
    <xdr:ext cx="762000" cy="264160"/>
    <xdr:sp macro="" textlink="">
      <xdr:nvSpPr>
        <xdr:cNvPr id="390" name="テキスト ボックス 389"/>
        <xdr:cNvSpPr txBox="1"/>
      </xdr:nvSpPr>
      <xdr:spPr>
        <a:xfrm>
          <a:off x="14146530" y="68884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75565</xdr:rowOff>
    </xdr:from>
    <xdr:to>
      <xdr:col>64</xdr:col>
      <xdr:colOff>152400</xdr:colOff>
      <xdr:row>42</xdr:row>
      <xdr:rowOff>3810</xdr:rowOff>
    </xdr:to>
    <xdr:sp macro="" textlink="">
      <xdr:nvSpPr>
        <xdr:cNvPr id="391" name="フローチャート: 判断 390"/>
        <xdr:cNvSpPr/>
      </xdr:nvSpPr>
      <xdr:spPr>
        <a:xfrm>
          <a:off x="13583920" y="7105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13970</xdr:rowOff>
    </xdr:from>
    <xdr:ext cx="762000" cy="263525"/>
    <xdr:sp macro="" textlink="">
      <xdr:nvSpPr>
        <xdr:cNvPr id="392" name="テキスト ボックス 391"/>
        <xdr:cNvSpPr txBox="1"/>
      </xdr:nvSpPr>
      <xdr:spPr>
        <a:xfrm>
          <a:off x="13249910" y="68719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133985</xdr:rowOff>
    </xdr:from>
    <xdr:ext cx="760730" cy="264795"/>
    <xdr:sp macro="" textlink="">
      <xdr:nvSpPr>
        <xdr:cNvPr id="393" name="テキスト ボックス 392"/>
        <xdr:cNvSpPr txBox="1"/>
      </xdr:nvSpPr>
      <xdr:spPr>
        <a:xfrm>
          <a:off x="1695450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133985</xdr:rowOff>
    </xdr:from>
    <xdr:ext cx="760730" cy="264795"/>
    <xdr:sp macro="" textlink="">
      <xdr:nvSpPr>
        <xdr:cNvPr id="394" name="テキスト ボックス 393"/>
        <xdr:cNvSpPr txBox="1"/>
      </xdr:nvSpPr>
      <xdr:spPr>
        <a:xfrm>
          <a:off x="1610868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133985</xdr:rowOff>
    </xdr:from>
    <xdr:ext cx="760730" cy="264795"/>
    <xdr:sp macro="" textlink="">
      <xdr:nvSpPr>
        <xdr:cNvPr id="395" name="テキスト ボックス 394"/>
        <xdr:cNvSpPr txBox="1"/>
      </xdr:nvSpPr>
      <xdr:spPr>
        <a:xfrm>
          <a:off x="15210155"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133985</xdr:rowOff>
    </xdr:from>
    <xdr:ext cx="762000" cy="264795"/>
    <xdr:sp macro="" textlink="">
      <xdr:nvSpPr>
        <xdr:cNvPr id="396" name="テキスト ボックス 395"/>
        <xdr:cNvSpPr txBox="1"/>
      </xdr:nvSpPr>
      <xdr:spPr>
        <a:xfrm>
          <a:off x="1431353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133985</xdr:rowOff>
    </xdr:from>
    <xdr:ext cx="762000" cy="264795"/>
    <xdr:sp macro="" textlink="">
      <xdr:nvSpPr>
        <xdr:cNvPr id="397" name="テキスト ボックス 396"/>
        <xdr:cNvSpPr txBox="1"/>
      </xdr:nvSpPr>
      <xdr:spPr>
        <a:xfrm>
          <a:off x="1341691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135890</xdr:rowOff>
    </xdr:from>
    <xdr:to>
      <xdr:col>81</xdr:col>
      <xdr:colOff>95250</xdr:colOff>
      <xdr:row>44</xdr:row>
      <xdr:rowOff>64770</xdr:rowOff>
    </xdr:to>
    <xdr:sp macro="" textlink="">
      <xdr:nvSpPr>
        <xdr:cNvPr id="398" name="楕円 397"/>
        <xdr:cNvSpPr/>
      </xdr:nvSpPr>
      <xdr:spPr>
        <a:xfrm>
          <a:off x="17119600" y="750824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106680</xdr:rowOff>
    </xdr:from>
    <xdr:ext cx="760730" cy="265430"/>
    <xdr:sp macro="" textlink="">
      <xdr:nvSpPr>
        <xdr:cNvPr id="399" name="公債費負担の状況該当値テキスト"/>
        <xdr:cNvSpPr txBox="1"/>
      </xdr:nvSpPr>
      <xdr:spPr>
        <a:xfrm>
          <a:off x="17261205" y="747903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97790</xdr:rowOff>
    </xdr:from>
    <xdr:to>
      <xdr:col>77</xdr:col>
      <xdr:colOff>95250</xdr:colOff>
      <xdr:row>43</xdr:row>
      <xdr:rowOff>26035</xdr:rowOff>
    </xdr:to>
    <xdr:sp macro="" textlink="">
      <xdr:nvSpPr>
        <xdr:cNvPr id="400" name="楕円 399"/>
        <xdr:cNvSpPr/>
      </xdr:nvSpPr>
      <xdr:spPr>
        <a:xfrm>
          <a:off x="16273780" y="729869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10160</xdr:rowOff>
    </xdr:from>
    <xdr:ext cx="735330" cy="264160"/>
    <xdr:sp macro="" textlink="">
      <xdr:nvSpPr>
        <xdr:cNvPr id="401" name="テキスト ボックス 400"/>
        <xdr:cNvSpPr txBox="1"/>
      </xdr:nvSpPr>
      <xdr:spPr>
        <a:xfrm>
          <a:off x="15941675" y="7382510"/>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56515</xdr:rowOff>
    </xdr:from>
    <xdr:to>
      <xdr:col>73</xdr:col>
      <xdr:colOff>44450</xdr:colOff>
      <xdr:row>42</xdr:row>
      <xdr:rowOff>160655</xdr:rowOff>
    </xdr:to>
    <xdr:sp macro="" textlink="">
      <xdr:nvSpPr>
        <xdr:cNvPr id="402" name="楕円 401"/>
        <xdr:cNvSpPr/>
      </xdr:nvSpPr>
      <xdr:spPr>
        <a:xfrm>
          <a:off x="15377160" y="725741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144780</xdr:rowOff>
    </xdr:from>
    <xdr:ext cx="762000" cy="264160"/>
    <xdr:sp macro="" textlink="">
      <xdr:nvSpPr>
        <xdr:cNvPr id="403" name="テキスト ボックス 402"/>
        <xdr:cNvSpPr txBox="1"/>
      </xdr:nvSpPr>
      <xdr:spPr>
        <a:xfrm>
          <a:off x="15045055" y="73456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140970</xdr:rowOff>
    </xdr:from>
    <xdr:to>
      <xdr:col>68</xdr:col>
      <xdr:colOff>203200</xdr:colOff>
      <xdr:row>42</xdr:row>
      <xdr:rowOff>69215</xdr:rowOff>
    </xdr:to>
    <xdr:sp macro="" textlink="">
      <xdr:nvSpPr>
        <xdr:cNvPr id="404" name="楕円 403"/>
        <xdr:cNvSpPr/>
      </xdr:nvSpPr>
      <xdr:spPr>
        <a:xfrm>
          <a:off x="14480540" y="7170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53975</xdr:rowOff>
    </xdr:from>
    <xdr:ext cx="762000" cy="263525"/>
    <xdr:sp macro="" textlink="">
      <xdr:nvSpPr>
        <xdr:cNvPr id="405" name="テキスト ボックス 404"/>
        <xdr:cNvSpPr txBox="1"/>
      </xdr:nvSpPr>
      <xdr:spPr>
        <a:xfrm>
          <a:off x="14146530" y="72548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75565</xdr:rowOff>
    </xdr:from>
    <xdr:to>
      <xdr:col>64</xdr:col>
      <xdr:colOff>152400</xdr:colOff>
      <xdr:row>42</xdr:row>
      <xdr:rowOff>3810</xdr:rowOff>
    </xdr:to>
    <xdr:sp macro="" textlink="">
      <xdr:nvSpPr>
        <xdr:cNvPr id="406" name="楕円 405"/>
        <xdr:cNvSpPr/>
      </xdr:nvSpPr>
      <xdr:spPr>
        <a:xfrm>
          <a:off x="13583920" y="7105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163195</xdr:rowOff>
    </xdr:from>
    <xdr:ext cx="762000" cy="264160"/>
    <xdr:sp macro="" textlink="">
      <xdr:nvSpPr>
        <xdr:cNvPr id="407" name="テキスト ボックス 406"/>
        <xdr:cNvSpPr txBox="1"/>
      </xdr:nvSpPr>
      <xdr:spPr>
        <a:xfrm>
          <a:off x="13249910" y="71926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6985</xdr:rowOff>
    </xdr:from>
    <xdr:to>
      <xdr:col>85</xdr:col>
      <xdr:colOff>95250</xdr:colOff>
      <xdr:row>8</xdr:row>
      <xdr:rowOff>156210</xdr:rowOff>
    </xdr:to>
    <xdr:sp macro="" textlink="">
      <xdr:nvSpPr>
        <xdr:cNvPr id="408" name="正方形/長方形 407"/>
        <xdr:cNvSpPr/>
      </xdr:nvSpPr>
      <xdr:spPr>
        <a:xfrm>
          <a:off x="12943205" y="1207135"/>
          <a:ext cx="512572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26035</xdr:rowOff>
    </xdr:from>
    <xdr:ext cx="1438910" cy="316230"/>
    <xdr:sp macro="" textlink="">
      <xdr:nvSpPr>
        <xdr:cNvPr id="409" name="テキスト ボックス 408"/>
        <xdr:cNvSpPr txBox="1"/>
      </xdr:nvSpPr>
      <xdr:spPr>
        <a:xfrm>
          <a:off x="13882370" y="1569085"/>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67030"/>
    <xdr:sp macro="" textlink="">
      <xdr:nvSpPr>
        <xdr:cNvPr id="410" name="テキスト ボックス 409"/>
        <xdr:cNvSpPr txBox="1"/>
      </xdr:nvSpPr>
      <xdr:spPr>
        <a:xfrm>
          <a:off x="15463520" y="1543050"/>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90805</xdr:rowOff>
    </xdr:from>
    <xdr:to>
      <xdr:col>93</xdr:col>
      <xdr:colOff>6350</xdr:colOff>
      <xdr:row>10</xdr:row>
      <xdr:rowOff>0</xdr:rowOff>
    </xdr:to>
    <xdr:sp macro="" textlink="">
      <xdr:nvSpPr>
        <xdr:cNvPr id="411" name="正方形/長方形 410"/>
        <xdr:cNvSpPr/>
      </xdr:nvSpPr>
      <xdr:spPr>
        <a:xfrm>
          <a:off x="18132425" y="146240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110490</xdr:rowOff>
    </xdr:from>
    <xdr:to>
      <xdr:col>93</xdr:col>
      <xdr:colOff>6350</xdr:colOff>
      <xdr:row>11</xdr:row>
      <xdr:rowOff>19685</xdr:rowOff>
    </xdr:to>
    <xdr:sp macro="" textlink="">
      <xdr:nvSpPr>
        <xdr:cNvPr id="412" name="正方形/長方形 411"/>
        <xdr:cNvSpPr/>
      </xdr:nvSpPr>
      <xdr:spPr>
        <a:xfrm>
          <a:off x="18132425" y="16535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90805</xdr:rowOff>
    </xdr:from>
    <xdr:to>
      <xdr:col>99</xdr:col>
      <xdr:colOff>146050</xdr:colOff>
      <xdr:row>10</xdr:row>
      <xdr:rowOff>0</xdr:rowOff>
    </xdr:to>
    <xdr:sp macro="" textlink="">
      <xdr:nvSpPr>
        <xdr:cNvPr id="413" name="正方形/長方形 412"/>
        <xdr:cNvSpPr/>
      </xdr:nvSpPr>
      <xdr:spPr>
        <a:xfrm>
          <a:off x="19798665"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110490</xdr:rowOff>
    </xdr:from>
    <xdr:to>
      <xdr:col>99</xdr:col>
      <xdr:colOff>146050</xdr:colOff>
      <xdr:row>11</xdr:row>
      <xdr:rowOff>19685</xdr:rowOff>
    </xdr:to>
    <xdr:sp macro="" textlink="">
      <xdr:nvSpPr>
        <xdr:cNvPr id="414" name="正方形/長方形 413"/>
        <xdr:cNvSpPr/>
      </xdr:nvSpPr>
      <xdr:spPr>
        <a:xfrm>
          <a:off x="19798665"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90805</xdr:rowOff>
    </xdr:from>
    <xdr:to>
      <xdr:col>106</xdr:col>
      <xdr:colOff>139700</xdr:colOff>
      <xdr:row>10</xdr:row>
      <xdr:rowOff>0</xdr:rowOff>
    </xdr:to>
    <xdr:sp macro="" textlink="">
      <xdr:nvSpPr>
        <xdr:cNvPr id="415" name="正方形/長方形 414"/>
        <xdr:cNvSpPr/>
      </xdr:nvSpPr>
      <xdr:spPr>
        <a:xfrm>
          <a:off x="21272500"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110490</xdr:rowOff>
    </xdr:from>
    <xdr:to>
      <xdr:col>106</xdr:col>
      <xdr:colOff>139700</xdr:colOff>
      <xdr:row>11</xdr:row>
      <xdr:rowOff>19685</xdr:rowOff>
    </xdr:to>
    <xdr:sp macro="" textlink="">
      <xdr:nvSpPr>
        <xdr:cNvPr id="416" name="正方形/長方形 415"/>
        <xdr:cNvSpPr/>
      </xdr:nvSpPr>
      <xdr:spPr>
        <a:xfrm>
          <a:off x="21272500"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84455</xdr:rowOff>
    </xdr:from>
    <xdr:to>
      <xdr:col>85</xdr:col>
      <xdr:colOff>95250</xdr:colOff>
      <xdr:row>25</xdr:row>
      <xdr:rowOff>97790</xdr:rowOff>
    </xdr:to>
    <xdr:sp macro="" textlink="">
      <xdr:nvSpPr>
        <xdr:cNvPr id="417" name="正方形/長方形 416"/>
        <xdr:cNvSpPr/>
      </xdr:nvSpPr>
      <xdr:spPr>
        <a:xfrm>
          <a:off x="12943205" y="1970405"/>
          <a:ext cx="512572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115</xdr:col>
      <xdr:colOff>31750</xdr:colOff>
      <xdr:row>25</xdr:row>
      <xdr:rowOff>97790</xdr:rowOff>
    </xdr:to>
    <xdr:sp macro="" textlink="">
      <xdr:nvSpPr>
        <xdr:cNvPr id="418" name="正方形/長方形 417"/>
        <xdr:cNvSpPr/>
      </xdr:nvSpPr>
      <xdr:spPr>
        <a:xfrm>
          <a:off x="18261330" y="1970405"/>
          <a:ext cx="608774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104</xdr:col>
      <xdr:colOff>114300</xdr:colOff>
      <xdr:row>12</xdr:row>
      <xdr:rowOff>168910</xdr:rowOff>
    </xdr:to>
    <xdr:sp macro="" textlink="">
      <xdr:nvSpPr>
        <xdr:cNvPr id="419" name="正方形/長方形 418"/>
        <xdr:cNvSpPr/>
      </xdr:nvSpPr>
      <xdr:spPr>
        <a:xfrm>
          <a:off x="18261330" y="197040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58420</xdr:rowOff>
    </xdr:from>
    <xdr:to>
      <xdr:col>114</xdr:col>
      <xdr:colOff>114300</xdr:colOff>
      <xdr:row>25</xdr:row>
      <xdr:rowOff>32385</xdr:rowOff>
    </xdr:to>
    <xdr:sp macro="" textlink="" fLocksText="0">
      <xdr:nvSpPr>
        <xdr:cNvPr id="420" name="テキスト ボックス 419"/>
        <xdr:cNvSpPr txBox="1"/>
      </xdr:nvSpPr>
      <xdr:spPr>
        <a:xfrm>
          <a:off x="18388330" y="228727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前年度より比率は</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ポイントと大きく悪化した。新発債の発行により地方債残高が増加し、退職手当負担金も増額となっている。一方で基金の取り崩しにより充当可能財源は減少していることが要因と考えられる。</a:t>
          </a:r>
          <a:endParaRPr lang="ja-JP" altLang="ja-JP" sz="1400">
            <a:effectLst/>
          </a:endParaRPr>
        </a:p>
        <a:p>
          <a:r>
            <a:rPr kumimoji="1" lang="ja-JP" altLang="ja-JP" sz="1100">
              <a:solidFill>
                <a:schemeClr val="dk1"/>
              </a:solidFill>
              <a:effectLst/>
              <a:latin typeface="+mn-lt"/>
              <a:ea typeface="+mn-ea"/>
              <a:cs typeface="+mn-cs"/>
            </a:rPr>
            <a:t>　今後も事業の必要性を精査することで抑制し、義務的経費の削減を中心とする行財政改革を進め、財政の健全化に努める。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65405</xdr:rowOff>
    </xdr:from>
    <xdr:ext cx="298450" cy="229870"/>
    <xdr:sp macro="" textlink="">
      <xdr:nvSpPr>
        <xdr:cNvPr id="421" name="テキスト ボックス 420"/>
        <xdr:cNvSpPr txBox="1"/>
      </xdr:nvSpPr>
      <xdr:spPr>
        <a:xfrm>
          <a:off x="12905105" y="1779905"/>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97790</xdr:rowOff>
    </xdr:from>
    <xdr:to>
      <xdr:col>85</xdr:col>
      <xdr:colOff>95250</xdr:colOff>
      <xdr:row>25</xdr:row>
      <xdr:rowOff>97790</xdr:rowOff>
    </xdr:to>
    <xdr:cxnSp macro="">
      <xdr:nvCxnSpPr>
        <xdr:cNvPr id="422" name="直線コネクタ 421"/>
        <xdr:cNvCxnSpPr/>
      </xdr:nvCxnSpPr>
      <xdr:spPr>
        <a:xfrm>
          <a:off x="12943205" y="43840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127000</xdr:rowOff>
    </xdr:from>
    <xdr:ext cx="762000" cy="263525"/>
    <xdr:sp macro="" textlink="">
      <xdr:nvSpPr>
        <xdr:cNvPr id="423" name="テキスト ボックス 422"/>
        <xdr:cNvSpPr txBox="1"/>
      </xdr:nvSpPr>
      <xdr:spPr>
        <a:xfrm>
          <a:off x="12173585" y="42418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36830</xdr:rowOff>
    </xdr:from>
    <xdr:to>
      <xdr:col>85</xdr:col>
      <xdr:colOff>95250</xdr:colOff>
      <xdr:row>23</xdr:row>
      <xdr:rowOff>36830</xdr:rowOff>
    </xdr:to>
    <xdr:cxnSp macro="">
      <xdr:nvCxnSpPr>
        <xdr:cNvPr id="424" name="直線コネクタ 423"/>
        <xdr:cNvCxnSpPr/>
      </xdr:nvCxnSpPr>
      <xdr:spPr>
        <a:xfrm>
          <a:off x="12943205" y="39801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66675</xdr:rowOff>
    </xdr:from>
    <xdr:ext cx="762000" cy="264795"/>
    <xdr:sp macro="" textlink="">
      <xdr:nvSpPr>
        <xdr:cNvPr id="425" name="テキスト ボックス 424"/>
        <xdr:cNvSpPr txBox="1"/>
      </xdr:nvSpPr>
      <xdr:spPr>
        <a:xfrm>
          <a:off x="12173585" y="38385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151130</xdr:rowOff>
    </xdr:from>
    <xdr:to>
      <xdr:col>85</xdr:col>
      <xdr:colOff>95250</xdr:colOff>
      <xdr:row>20</xdr:row>
      <xdr:rowOff>151130</xdr:rowOff>
    </xdr:to>
    <xdr:cxnSp macro="">
      <xdr:nvCxnSpPr>
        <xdr:cNvPr id="426" name="直線コネクタ 425"/>
        <xdr:cNvCxnSpPr/>
      </xdr:nvCxnSpPr>
      <xdr:spPr>
        <a:xfrm>
          <a:off x="12943205" y="35801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64795"/>
    <xdr:sp macro="" textlink="">
      <xdr:nvSpPr>
        <xdr:cNvPr id="427" name="テキスト ボックス 426"/>
        <xdr:cNvSpPr txBox="1"/>
      </xdr:nvSpPr>
      <xdr:spPr>
        <a:xfrm>
          <a:off x="12173585" y="34353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90805</xdr:rowOff>
    </xdr:from>
    <xdr:to>
      <xdr:col>85</xdr:col>
      <xdr:colOff>95250</xdr:colOff>
      <xdr:row>18</xdr:row>
      <xdr:rowOff>90805</xdr:rowOff>
    </xdr:to>
    <xdr:cxnSp macro="">
      <xdr:nvCxnSpPr>
        <xdr:cNvPr id="428" name="直線コネクタ 427"/>
        <xdr:cNvCxnSpPr/>
      </xdr:nvCxnSpPr>
      <xdr:spPr>
        <a:xfrm>
          <a:off x="12943205" y="31769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121285</xdr:rowOff>
    </xdr:from>
    <xdr:ext cx="762000" cy="264795"/>
    <xdr:sp macro="" textlink="">
      <xdr:nvSpPr>
        <xdr:cNvPr id="429" name="テキスト ボックス 428"/>
        <xdr:cNvSpPr txBox="1"/>
      </xdr:nvSpPr>
      <xdr:spPr>
        <a:xfrm>
          <a:off x="12173585" y="3035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30480</xdr:rowOff>
    </xdr:from>
    <xdr:to>
      <xdr:col>85</xdr:col>
      <xdr:colOff>95250</xdr:colOff>
      <xdr:row>16</xdr:row>
      <xdr:rowOff>30480</xdr:rowOff>
    </xdr:to>
    <xdr:cxnSp macro="">
      <xdr:nvCxnSpPr>
        <xdr:cNvPr id="430" name="直線コネクタ 429"/>
        <xdr:cNvCxnSpPr/>
      </xdr:nvCxnSpPr>
      <xdr:spPr>
        <a:xfrm>
          <a:off x="12943205" y="27736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60325</xdr:rowOff>
    </xdr:from>
    <xdr:ext cx="762000" cy="264795"/>
    <xdr:sp macro="" textlink="">
      <xdr:nvSpPr>
        <xdr:cNvPr id="431" name="テキスト ボックス 430"/>
        <xdr:cNvSpPr txBox="1"/>
      </xdr:nvSpPr>
      <xdr:spPr>
        <a:xfrm>
          <a:off x="12173585" y="26320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144780</xdr:rowOff>
    </xdr:from>
    <xdr:to>
      <xdr:col>85</xdr:col>
      <xdr:colOff>95250</xdr:colOff>
      <xdr:row>13</xdr:row>
      <xdr:rowOff>144780</xdr:rowOff>
    </xdr:to>
    <xdr:cxnSp macro="">
      <xdr:nvCxnSpPr>
        <xdr:cNvPr id="432" name="直線コネクタ 431"/>
        <xdr:cNvCxnSpPr/>
      </xdr:nvCxnSpPr>
      <xdr:spPr>
        <a:xfrm>
          <a:off x="12943205" y="237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171450</xdr:rowOff>
    </xdr:from>
    <xdr:ext cx="762000" cy="264795"/>
    <xdr:sp macro="" textlink="">
      <xdr:nvSpPr>
        <xdr:cNvPr id="433" name="テキスト ボックス 432"/>
        <xdr:cNvSpPr txBox="1"/>
      </xdr:nvSpPr>
      <xdr:spPr>
        <a:xfrm>
          <a:off x="12173585" y="22288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84455</xdr:rowOff>
    </xdr:from>
    <xdr:to>
      <xdr:col>85</xdr:col>
      <xdr:colOff>95250</xdr:colOff>
      <xdr:row>11</xdr:row>
      <xdr:rowOff>84455</xdr:rowOff>
    </xdr:to>
    <xdr:cxnSp macro="">
      <xdr:nvCxnSpPr>
        <xdr:cNvPr id="434" name="直線コネクタ 433"/>
        <xdr:cNvCxnSpPr/>
      </xdr:nvCxnSpPr>
      <xdr:spPr>
        <a:xfrm>
          <a:off x="12943205" y="19704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84455</xdr:rowOff>
    </xdr:from>
    <xdr:to>
      <xdr:col>85</xdr:col>
      <xdr:colOff>95250</xdr:colOff>
      <xdr:row>25</xdr:row>
      <xdr:rowOff>97790</xdr:rowOff>
    </xdr:to>
    <xdr:sp macro="" textlink="">
      <xdr:nvSpPr>
        <xdr:cNvPr id="435" name="将来負担の状況グラフ枠"/>
        <xdr:cNvSpPr/>
      </xdr:nvSpPr>
      <xdr:spPr>
        <a:xfrm>
          <a:off x="12943205" y="1970405"/>
          <a:ext cx="512572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144780</xdr:rowOff>
    </xdr:from>
    <xdr:to>
      <xdr:col>81</xdr:col>
      <xdr:colOff>44450</xdr:colOff>
      <xdr:row>21</xdr:row>
      <xdr:rowOff>169545</xdr:rowOff>
    </xdr:to>
    <xdr:cxnSp macro="">
      <xdr:nvCxnSpPr>
        <xdr:cNvPr id="436" name="直線コネクタ 435"/>
        <xdr:cNvCxnSpPr/>
      </xdr:nvCxnSpPr>
      <xdr:spPr>
        <a:xfrm flipV="1">
          <a:off x="17172305" y="237363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140970</xdr:rowOff>
    </xdr:from>
    <xdr:ext cx="760730" cy="265430"/>
    <xdr:sp macro="" textlink="">
      <xdr:nvSpPr>
        <xdr:cNvPr id="437" name="将来負担の状況最小値テキスト"/>
        <xdr:cNvSpPr txBox="1"/>
      </xdr:nvSpPr>
      <xdr:spPr>
        <a:xfrm>
          <a:off x="17261205" y="374142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169545</xdr:rowOff>
    </xdr:from>
    <xdr:to>
      <xdr:col>81</xdr:col>
      <xdr:colOff>133350</xdr:colOff>
      <xdr:row>21</xdr:row>
      <xdr:rowOff>169545</xdr:rowOff>
    </xdr:to>
    <xdr:cxnSp macro="">
      <xdr:nvCxnSpPr>
        <xdr:cNvPr id="438" name="直線コネクタ 437"/>
        <xdr:cNvCxnSpPr/>
      </xdr:nvCxnSpPr>
      <xdr:spPr>
        <a:xfrm>
          <a:off x="17081500" y="37699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0730" cy="264795"/>
    <xdr:sp macro="" textlink="">
      <xdr:nvSpPr>
        <xdr:cNvPr id="439" name="将来負担の状況最大値テキスト"/>
        <xdr:cNvSpPr txBox="1"/>
      </xdr:nvSpPr>
      <xdr:spPr>
        <a:xfrm>
          <a:off x="17261205" y="20637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144780</xdr:rowOff>
    </xdr:from>
    <xdr:to>
      <xdr:col>81</xdr:col>
      <xdr:colOff>133350</xdr:colOff>
      <xdr:row>13</xdr:row>
      <xdr:rowOff>144780</xdr:rowOff>
    </xdr:to>
    <xdr:cxnSp macro="">
      <xdr:nvCxnSpPr>
        <xdr:cNvPr id="440" name="直線コネクタ 439"/>
        <xdr:cNvCxnSpPr/>
      </xdr:nvCxnSpPr>
      <xdr:spPr>
        <a:xfrm>
          <a:off x="17081500" y="23736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36830</xdr:rowOff>
    </xdr:from>
    <xdr:to>
      <xdr:col>81</xdr:col>
      <xdr:colOff>44450</xdr:colOff>
      <xdr:row>17</xdr:row>
      <xdr:rowOff>152400</xdr:rowOff>
    </xdr:to>
    <xdr:cxnSp macro="">
      <xdr:nvCxnSpPr>
        <xdr:cNvPr id="441" name="直線コネクタ 440"/>
        <xdr:cNvCxnSpPr/>
      </xdr:nvCxnSpPr>
      <xdr:spPr>
        <a:xfrm>
          <a:off x="16326485" y="2608580"/>
          <a:ext cx="84582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123190</xdr:rowOff>
    </xdr:from>
    <xdr:ext cx="760730" cy="264795"/>
    <xdr:sp macro="" textlink="">
      <xdr:nvSpPr>
        <xdr:cNvPr id="442" name="将来負担の状況平均値テキスト"/>
        <xdr:cNvSpPr txBox="1"/>
      </xdr:nvSpPr>
      <xdr:spPr>
        <a:xfrm>
          <a:off x="17261205" y="2180590"/>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92710</xdr:rowOff>
    </xdr:from>
    <xdr:to>
      <xdr:col>81</xdr:col>
      <xdr:colOff>95250</xdr:colOff>
      <xdr:row>14</xdr:row>
      <xdr:rowOff>21590</xdr:rowOff>
    </xdr:to>
    <xdr:sp macro="" textlink="">
      <xdr:nvSpPr>
        <xdr:cNvPr id="443" name="フローチャート: 判断 442"/>
        <xdr:cNvSpPr/>
      </xdr:nvSpPr>
      <xdr:spPr>
        <a:xfrm>
          <a:off x="17119600" y="23215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36830</xdr:rowOff>
    </xdr:from>
    <xdr:to>
      <xdr:col>77</xdr:col>
      <xdr:colOff>44450</xdr:colOff>
      <xdr:row>15</xdr:row>
      <xdr:rowOff>145415</xdr:rowOff>
    </xdr:to>
    <xdr:cxnSp macro="">
      <xdr:nvCxnSpPr>
        <xdr:cNvPr id="444" name="直線コネクタ 443"/>
        <xdr:cNvCxnSpPr/>
      </xdr:nvCxnSpPr>
      <xdr:spPr>
        <a:xfrm flipV="1">
          <a:off x="15427960" y="2608580"/>
          <a:ext cx="8985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92710</xdr:rowOff>
    </xdr:from>
    <xdr:to>
      <xdr:col>77</xdr:col>
      <xdr:colOff>95250</xdr:colOff>
      <xdr:row>14</xdr:row>
      <xdr:rowOff>21590</xdr:rowOff>
    </xdr:to>
    <xdr:sp macro="" textlink="">
      <xdr:nvSpPr>
        <xdr:cNvPr id="445" name="フローチャート: 判断 444"/>
        <xdr:cNvSpPr/>
      </xdr:nvSpPr>
      <xdr:spPr>
        <a:xfrm>
          <a:off x="16273780" y="23215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31750</xdr:rowOff>
    </xdr:from>
    <xdr:ext cx="735330" cy="263525"/>
    <xdr:sp macro="" textlink="">
      <xdr:nvSpPr>
        <xdr:cNvPr id="446" name="テキスト ボックス 445"/>
        <xdr:cNvSpPr txBox="1"/>
      </xdr:nvSpPr>
      <xdr:spPr>
        <a:xfrm>
          <a:off x="15941675" y="2089150"/>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23495</xdr:rowOff>
    </xdr:from>
    <xdr:to>
      <xdr:col>72</xdr:col>
      <xdr:colOff>203200</xdr:colOff>
      <xdr:row>15</xdr:row>
      <xdr:rowOff>145415</xdr:rowOff>
    </xdr:to>
    <xdr:cxnSp macro="">
      <xdr:nvCxnSpPr>
        <xdr:cNvPr id="447" name="直線コネクタ 446"/>
        <xdr:cNvCxnSpPr/>
      </xdr:nvCxnSpPr>
      <xdr:spPr>
        <a:xfrm>
          <a:off x="14531340" y="2595245"/>
          <a:ext cx="8966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92710</xdr:rowOff>
    </xdr:from>
    <xdr:to>
      <xdr:col>73</xdr:col>
      <xdr:colOff>44450</xdr:colOff>
      <xdr:row>14</xdr:row>
      <xdr:rowOff>21590</xdr:rowOff>
    </xdr:to>
    <xdr:sp macro="" textlink="">
      <xdr:nvSpPr>
        <xdr:cNvPr id="448" name="フローチャート: 判断 447"/>
        <xdr:cNvSpPr/>
      </xdr:nvSpPr>
      <xdr:spPr>
        <a:xfrm>
          <a:off x="15377160" y="23215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31750</xdr:rowOff>
    </xdr:from>
    <xdr:ext cx="762000" cy="263525"/>
    <xdr:sp macro="" textlink="">
      <xdr:nvSpPr>
        <xdr:cNvPr id="449" name="テキスト ボックス 448"/>
        <xdr:cNvSpPr txBox="1"/>
      </xdr:nvSpPr>
      <xdr:spPr>
        <a:xfrm>
          <a:off x="15045055" y="20891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23495</xdr:rowOff>
    </xdr:from>
    <xdr:to>
      <xdr:col>68</xdr:col>
      <xdr:colOff>152400</xdr:colOff>
      <xdr:row>15</xdr:row>
      <xdr:rowOff>156845</xdr:rowOff>
    </xdr:to>
    <xdr:cxnSp macro="">
      <xdr:nvCxnSpPr>
        <xdr:cNvPr id="450" name="直線コネクタ 449"/>
        <xdr:cNvCxnSpPr/>
      </xdr:nvCxnSpPr>
      <xdr:spPr>
        <a:xfrm flipV="1">
          <a:off x="13634720" y="2595245"/>
          <a:ext cx="8966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92710</xdr:rowOff>
    </xdr:from>
    <xdr:to>
      <xdr:col>68</xdr:col>
      <xdr:colOff>203200</xdr:colOff>
      <xdr:row>14</xdr:row>
      <xdr:rowOff>21590</xdr:rowOff>
    </xdr:to>
    <xdr:sp macro="" textlink="">
      <xdr:nvSpPr>
        <xdr:cNvPr id="451" name="フローチャート: 判断 450"/>
        <xdr:cNvSpPr/>
      </xdr:nvSpPr>
      <xdr:spPr>
        <a:xfrm>
          <a:off x="14480540" y="2321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31750</xdr:rowOff>
    </xdr:from>
    <xdr:ext cx="762000" cy="263525"/>
    <xdr:sp macro="" textlink="">
      <xdr:nvSpPr>
        <xdr:cNvPr id="452" name="テキスト ボックス 451"/>
        <xdr:cNvSpPr txBox="1"/>
      </xdr:nvSpPr>
      <xdr:spPr>
        <a:xfrm>
          <a:off x="14146530" y="20891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92710</xdr:rowOff>
    </xdr:from>
    <xdr:to>
      <xdr:col>64</xdr:col>
      <xdr:colOff>152400</xdr:colOff>
      <xdr:row>14</xdr:row>
      <xdr:rowOff>21590</xdr:rowOff>
    </xdr:to>
    <xdr:sp macro="" textlink="">
      <xdr:nvSpPr>
        <xdr:cNvPr id="453" name="フローチャート: 判断 452"/>
        <xdr:cNvSpPr/>
      </xdr:nvSpPr>
      <xdr:spPr>
        <a:xfrm>
          <a:off x="13583920" y="2321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31750</xdr:rowOff>
    </xdr:from>
    <xdr:ext cx="762000" cy="263525"/>
    <xdr:sp macro="" textlink="">
      <xdr:nvSpPr>
        <xdr:cNvPr id="454" name="テキスト ボックス 453"/>
        <xdr:cNvSpPr txBox="1"/>
      </xdr:nvSpPr>
      <xdr:spPr>
        <a:xfrm>
          <a:off x="13249910" y="20891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94615</xdr:rowOff>
    </xdr:from>
    <xdr:ext cx="760730" cy="263525"/>
    <xdr:sp macro="" textlink="">
      <xdr:nvSpPr>
        <xdr:cNvPr id="455" name="テキスト ボックス 454"/>
        <xdr:cNvSpPr txBox="1"/>
      </xdr:nvSpPr>
      <xdr:spPr>
        <a:xfrm>
          <a:off x="16954500" y="43808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94615</xdr:rowOff>
    </xdr:from>
    <xdr:ext cx="760730" cy="263525"/>
    <xdr:sp macro="" textlink="">
      <xdr:nvSpPr>
        <xdr:cNvPr id="456" name="テキスト ボックス 455"/>
        <xdr:cNvSpPr txBox="1"/>
      </xdr:nvSpPr>
      <xdr:spPr>
        <a:xfrm>
          <a:off x="16108680" y="43808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94615</xdr:rowOff>
    </xdr:from>
    <xdr:ext cx="760730" cy="263525"/>
    <xdr:sp macro="" textlink="">
      <xdr:nvSpPr>
        <xdr:cNvPr id="457" name="テキスト ボックス 456"/>
        <xdr:cNvSpPr txBox="1"/>
      </xdr:nvSpPr>
      <xdr:spPr>
        <a:xfrm>
          <a:off x="15210155" y="43808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94615</xdr:rowOff>
    </xdr:from>
    <xdr:ext cx="762000" cy="263525"/>
    <xdr:sp macro="" textlink="">
      <xdr:nvSpPr>
        <xdr:cNvPr id="458" name="テキスト ボックス 457"/>
        <xdr:cNvSpPr txBox="1"/>
      </xdr:nvSpPr>
      <xdr:spPr>
        <a:xfrm>
          <a:off x="1431353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94615</xdr:rowOff>
    </xdr:from>
    <xdr:ext cx="762000" cy="263525"/>
    <xdr:sp macro="" textlink="">
      <xdr:nvSpPr>
        <xdr:cNvPr id="459" name="テキスト ボックス 458"/>
        <xdr:cNvSpPr txBox="1"/>
      </xdr:nvSpPr>
      <xdr:spPr>
        <a:xfrm>
          <a:off x="1341691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100965</xdr:rowOff>
    </xdr:from>
    <xdr:to>
      <xdr:col>81</xdr:col>
      <xdr:colOff>95250</xdr:colOff>
      <xdr:row>18</xdr:row>
      <xdr:rowOff>29210</xdr:rowOff>
    </xdr:to>
    <xdr:sp macro="" textlink="">
      <xdr:nvSpPr>
        <xdr:cNvPr id="460" name="楕円 459"/>
        <xdr:cNvSpPr/>
      </xdr:nvSpPr>
      <xdr:spPr>
        <a:xfrm>
          <a:off x="17119600" y="301561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71755</xdr:rowOff>
    </xdr:from>
    <xdr:ext cx="760730" cy="263525"/>
    <xdr:sp macro="" textlink="">
      <xdr:nvSpPr>
        <xdr:cNvPr id="461" name="将来負担の状況該当値テキスト"/>
        <xdr:cNvSpPr txBox="1"/>
      </xdr:nvSpPr>
      <xdr:spPr>
        <a:xfrm>
          <a:off x="17261205" y="29864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160655</xdr:rowOff>
    </xdr:from>
    <xdr:to>
      <xdr:col>77</xdr:col>
      <xdr:colOff>95250</xdr:colOff>
      <xdr:row>15</xdr:row>
      <xdr:rowOff>88900</xdr:rowOff>
    </xdr:to>
    <xdr:sp macro="" textlink="">
      <xdr:nvSpPr>
        <xdr:cNvPr id="462" name="楕円 461"/>
        <xdr:cNvSpPr/>
      </xdr:nvSpPr>
      <xdr:spPr>
        <a:xfrm>
          <a:off x="16273780" y="256095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73025</xdr:rowOff>
    </xdr:from>
    <xdr:ext cx="735330" cy="263525"/>
    <xdr:sp macro="" textlink="">
      <xdr:nvSpPr>
        <xdr:cNvPr id="463" name="テキスト ボックス 462"/>
        <xdr:cNvSpPr txBox="1"/>
      </xdr:nvSpPr>
      <xdr:spPr>
        <a:xfrm>
          <a:off x="15941675" y="264477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93345</xdr:rowOff>
    </xdr:from>
    <xdr:to>
      <xdr:col>73</xdr:col>
      <xdr:colOff>44450</xdr:colOff>
      <xdr:row>16</xdr:row>
      <xdr:rowOff>22225</xdr:rowOff>
    </xdr:to>
    <xdr:sp macro="" textlink="">
      <xdr:nvSpPr>
        <xdr:cNvPr id="464" name="楕円 463"/>
        <xdr:cNvSpPr/>
      </xdr:nvSpPr>
      <xdr:spPr>
        <a:xfrm>
          <a:off x="15377160" y="266509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6985</xdr:rowOff>
    </xdr:from>
    <xdr:ext cx="762000" cy="264795"/>
    <xdr:sp macro="" textlink="">
      <xdr:nvSpPr>
        <xdr:cNvPr id="465" name="テキスト ボックス 464"/>
        <xdr:cNvSpPr txBox="1"/>
      </xdr:nvSpPr>
      <xdr:spPr>
        <a:xfrm>
          <a:off x="15045055" y="27501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146685</xdr:rowOff>
    </xdr:from>
    <xdr:to>
      <xdr:col>68</xdr:col>
      <xdr:colOff>203200</xdr:colOff>
      <xdr:row>15</xdr:row>
      <xdr:rowOff>75565</xdr:rowOff>
    </xdr:to>
    <xdr:sp macro="" textlink="">
      <xdr:nvSpPr>
        <xdr:cNvPr id="466" name="楕円 465"/>
        <xdr:cNvSpPr/>
      </xdr:nvSpPr>
      <xdr:spPr>
        <a:xfrm>
          <a:off x="14480540" y="25469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59690</xdr:rowOff>
    </xdr:from>
    <xdr:ext cx="762000" cy="264795"/>
    <xdr:sp macro="" textlink="">
      <xdr:nvSpPr>
        <xdr:cNvPr id="467" name="テキスト ボックス 466"/>
        <xdr:cNvSpPr txBox="1"/>
      </xdr:nvSpPr>
      <xdr:spPr>
        <a:xfrm>
          <a:off x="14146530" y="26314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104775</xdr:rowOff>
    </xdr:from>
    <xdr:to>
      <xdr:col>64</xdr:col>
      <xdr:colOff>152400</xdr:colOff>
      <xdr:row>16</xdr:row>
      <xdr:rowOff>33020</xdr:rowOff>
    </xdr:to>
    <xdr:sp macro="" textlink="">
      <xdr:nvSpPr>
        <xdr:cNvPr id="468" name="楕円 467"/>
        <xdr:cNvSpPr/>
      </xdr:nvSpPr>
      <xdr:spPr>
        <a:xfrm>
          <a:off x="13583920" y="2676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17780</xdr:rowOff>
    </xdr:from>
    <xdr:ext cx="762000" cy="263525"/>
    <xdr:sp macro="" textlink="">
      <xdr:nvSpPr>
        <xdr:cNvPr id="469" name="テキスト ボックス 468"/>
        <xdr:cNvSpPr txBox="1"/>
      </xdr:nvSpPr>
      <xdr:spPr>
        <a:xfrm>
          <a:off x="13249910" y="27609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126365</xdr:rowOff>
    </xdr:from>
    <xdr:to>
      <xdr:col>63</xdr:col>
      <xdr:colOff>98425</xdr:colOff>
      <xdr:row>3</xdr:row>
      <xdr:rowOff>120650</xdr:rowOff>
    </xdr:to>
    <xdr:sp macro="" textlink="">
      <xdr:nvSpPr>
        <xdr:cNvPr id="2" name="正方形/長方形 1"/>
        <xdr:cNvSpPr/>
      </xdr:nvSpPr>
      <xdr:spPr>
        <a:xfrm>
          <a:off x="0" y="126365"/>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37465</xdr:rowOff>
    </xdr:to>
    <xdr:sp macro="" textlink="">
      <xdr:nvSpPr>
        <xdr:cNvPr id="4" name="正方形/長方形 3"/>
        <xdr:cNvSpPr/>
      </xdr:nvSpPr>
      <xdr:spPr>
        <a:xfrm>
          <a:off x="19380200" y="21590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69215</xdr:rowOff>
    </xdr:from>
    <xdr:to>
      <xdr:col>114</xdr:col>
      <xdr:colOff>190500</xdr:colOff>
      <xdr:row>4</xdr:row>
      <xdr:rowOff>0</xdr:rowOff>
    </xdr:to>
    <xdr:sp macro="" textlink="">
      <xdr:nvSpPr>
        <xdr:cNvPr id="5" name="正方形/長方形 4"/>
        <xdr:cNvSpPr/>
      </xdr:nvSpPr>
      <xdr:spPr>
        <a:xfrm>
          <a:off x="19405600" y="240665"/>
          <a:ext cx="387731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37465</xdr:rowOff>
    </xdr:to>
    <xdr:sp macro="" textlink="">
      <xdr:nvSpPr>
        <xdr:cNvPr id="7" name="正方形/長方形 6"/>
        <xdr:cNvSpPr/>
      </xdr:nvSpPr>
      <xdr:spPr>
        <a:xfrm>
          <a:off x="16550640" y="21590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69215</xdr:rowOff>
    </xdr:from>
    <xdr:to>
      <xdr:col>94</xdr:col>
      <xdr:colOff>127000</xdr:colOff>
      <xdr:row>4</xdr:row>
      <xdr:rowOff>12065</xdr:rowOff>
    </xdr:to>
    <xdr:sp macro="" textlink="">
      <xdr:nvSpPr>
        <xdr:cNvPr id="8" name="正方形/長方形 7"/>
        <xdr:cNvSpPr/>
      </xdr:nvSpPr>
      <xdr:spPr>
        <a:xfrm>
          <a:off x="16576040" y="240665"/>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31115</xdr:rowOff>
    </xdr:from>
    <xdr:to>
      <xdr:col>115</xdr:col>
      <xdr:colOff>47625</xdr:colOff>
      <xdr:row>87</xdr:row>
      <xdr:rowOff>149225</xdr:rowOff>
    </xdr:to>
    <xdr:sp macro="" textlink="">
      <xdr:nvSpPr>
        <xdr:cNvPr id="9" name="正方形/長方形 8"/>
        <xdr:cNvSpPr/>
      </xdr:nvSpPr>
      <xdr:spPr>
        <a:xfrm>
          <a:off x="0" y="888365"/>
          <a:ext cx="23342600" cy="1417701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151765</xdr:rowOff>
    </xdr:from>
    <xdr:to>
      <xdr:col>52</xdr:col>
      <xdr:colOff>12700</xdr:colOff>
      <xdr:row>19</xdr:row>
      <xdr:rowOff>25400</xdr:rowOff>
    </xdr:to>
    <xdr:sp macro="" textlink="">
      <xdr:nvSpPr>
        <xdr:cNvPr id="10" name="正方形/長方形 9"/>
        <xdr:cNvSpPr/>
      </xdr:nvSpPr>
      <xdr:spPr>
        <a:xfrm>
          <a:off x="769620" y="1523365"/>
          <a:ext cx="9776460"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12065</xdr:rowOff>
    </xdr:from>
    <xdr:to>
      <xdr:col>11</xdr:col>
      <xdr:colOff>85725</xdr:colOff>
      <xdr:row>19</xdr:row>
      <xdr:rowOff>12065</xdr:rowOff>
    </xdr:to>
    <xdr:sp macro="" textlink="">
      <xdr:nvSpPr>
        <xdr:cNvPr id="11" name="正方形/長方形 10"/>
        <xdr:cNvSpPr/>
      </xdr:nvSpPr>
      <xdr:spPr>
        <a:xfrm>
          <a:off x="899160" y="1555115"/>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12065</xdr:rowOff>
    </xdr:from>
    <xdr:to>
      <xdr:col>17</xdr:col>
      <xdr:colOff>92075</xdr:colOff>
      <xdr:row>19</xdr:row>
      <xdr:rowOff>12065</xdr:rowOff>
    </xdr:to>
    <xdr:sp macro="" textlink="">
      <xdr:nvSpPr>
        <xdr:cNvPr id="12" name="正方形/長方形 11"/>
        <xdr:cNvSpPr/>
      </xdr:nvSpPr>
      <xdr:spPr>
        <a:xfrm>
          <a:off x="2250440" y="1555115"/>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12065</xdr:rowOff>
    </xdr:from>
    <xdr:to>
      <xdr:col>25</xdr:col>
      <xdr:colOff>79375</xdr:colOff>
      <xdr:row>19</xdr:row>
      <xdr:rowOff>12065</xdr:rowOff>
    </xdr:to>
    <xdr:sp macro="" textlink="">
      <xdr:nvSpPr>
        <xdr:cNvPr id="13" name="正方形/長方形 12"/>
        <xdr:cNvSpPr/>
      </xdr:nvSpPr>
      <xdr:spPr>
        <a:xfrm>
          <a:off x="3599180" y="1555115"/>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164465</xdr:rowOff>
    </xdr:to>
    <xdr:sp macro="" textlink="">
      <xdr:nvSpPr>
        <xdr:cNvPr id="14" name="正方形/長方形 13"/>
        <xdr:cNvSpPr/>
      </xdr:nvSpPr>
      <xdr:spPr>
        <a:xfrm>
          <a:off x="5143500" y="1549400"/>
          <a:ext cx="20574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164465</xdr:rowOff>
    </xdr:to>
    <xdr:sp macro="" textlink="">
      <xdr:nvSpPr>
        <xdr:cNvPr id="15" name="正方形/長方形 14"/>
        <xdr:cNvSpPr/>
      </xdr:nvSpPr>
      <xdr:spPr>
        <a:xfrm>
          <a:off x="7200900" y="1549400"/>
          <a:ext cx="128524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164465</xdr:rowOff>
    </xdr:to>
    <xdr:sp macro="" textlink="">
      <xdr:nvSpPr>
        <xdr:cNvPr id="16" name="正方形/長方形 15"/>
        <xdr:cNvSpPr/>
      </xdr:nvSpPr>
      <xdr:spPr>
        <a:xfrm>
          <a:off x="8552180" y="1549400"/>
          <a:ext cx="64262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12065</xdr:rowOff>
    </xdr:from>
    <xdr:to>
      <xdr:col>35</xdr:col>
      <xdr:colOff>111125</xdr:colOff>
      <xdr:row>18</xdr:row>
      <xdr:rowOff>25400</xdr:rowOff>
    </xdr:to>
    <xdr:sp macro="" textlink="">
      <xdr:nvSpPr>
        <xdr:cNvPr id="17" name="正方形/長方形 16"/>
        <xdr:cNvSpPr/>
      </xdr:nvSpPr>
      <xdr:spPr>
        <a:xfrm>
          <a:off x="5143500" y="2412365"/>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12065</xdr:rowOff>
    </xdr:from>
    <xdr:to>
      <xdr:col>53</xdr:col>
      <xdr:colOff>3175</xdr:colOff>
      <xdr:row>18</xdr:row>
      <xdr:rowOff>25400</xdr:rowOff>
    </xdr:to>
    <xdr:sp macro="" textlink="">
      <xdr:nvSpPr>
        <xdr:cNvPr id="18" name="正方形/長方形 17"/>
        <xdr:cNvSpPr/>
      </xdr:nvSpPr>
      <xdr:spPr>
        <a:xfrm>
          <a:off x="7264400" y="2412365"/>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151765</xdr:rowOff>
    </xdr:from>
    <xdr:to>
      <xdr:col>60</xdr:col>
      <xdr:colOff>0</xdr:colOff>
      <xdr:row>15</xdr:row>
      <xdr:rowOff>94615</xdr:rowOff>
    </xdr:to>
    <xdr:sp macro="" textlink="">
      <xdr:nvSpPr>
        <xdr:cNvPr id="19" name="角丸四角形 18"/>
        <xdr:cNvSpPr/>
      </xdr:nvSpPr>
      <xdr:spPr>
        <a:xfrm>
          <a:off x="10698480" y="1523365"/>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126365</xdr:rowOff>
    </xdr:to>
    <xdr:sp macro="" textlink="">
      <xdr:nvSpPr>
        <xdr:cNvPr id="20" name="正方形/長方形 19"/>
        <xdr:cNvSpPr/>
      </xdr:nvSpPr>
      <xdr:spPr>
        <a:xfrm>
          <a:off x="10963910" y="1587500"/>
          <a:ext cx="12852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50165</xdr:rowOff>
    </xdr:to>
    <xdr:sp macro="" textlink="">
      <xdr:nvSpPr>
        <xdr:cNvPr id="21" name="正方形/長方形 20"/>
        <xdr:cNvSpPr/>
      </xdr:nvSpPr>
      <xdr:spPr>
        <a:xfrm>
          <a:off x="10963910" y="1854200"/>
          <a:ext cx="12852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126365</xdr:rowOff>
    </xdr:from>
    <xdr:to>
      <xdr:col>60</xdr:col>
      <xdr:colOff>95250</xdr:colOff>
      <xdr:row>16</xdr:row>
      <xdr:rowOff>76200</xdr:rowOff>
    </xdr:to>
    <xdr:sp macro="" textlink="">
      <xdr:nvSpPr>
        <xdr:cNvPr id="22" name="正方形/長方形 21"/>
        <xdr:cNvSpPr/>
      </xdr:nvSpPr>
      <xdr:spPr>
        <a:xfrm>
          <a:off x="10963910" y="2183765"/>
          <a:ext cx="128524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12065</xdr:rowOff>
    </xdr:to>
    <xdr:sp macro="" textlink="">
      <xdr:nvSpPr>
        <xdr:cNvPr id="24" name="楕円 23"/>
        <xdr:cNvSpPr/>
      </xdr:nvSpPr>
      <xdr:spPr>
        <a:xfrm>
          <a:off x="10837545" y="1625600"/>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107315</xdr:rowOff>
    </xdr:to>
    <xdr:sp macro="" textlink="">
      <xdr:nvSpPr>
        <xdr:cNvPr id="25" name="フローチャート: 判断 24"/>
        <xdr:cNvSpPr/>
      </xdr:nvSpPr>
      <xdr:spPr>
        <a:xfrm>
          <a:off x="10837545" y="189230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69215</xdr:rowOff>
    </xdr:to>
    <xdr:cxnSp macro="">
      <xdr:nvCxnSpPr>
        <xdr:cNvPr id="26" name="直線コネクタ 25"/>
        <xdr:cNvCxnSpPr/>
      </xdr:nvCxnSpPr>
      <xdr:spPr>
        <a:xfrm>
          <a:off x="10881995" y="215900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xdr:cNvCxnSpPr/>
      </xdr:nvCxnSpPr>
      <xdr:spPr>
        <a:xfrm flipV="1">
          <a:off x="10881995" y="2396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70612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175"/>
    <xdr:sp macro="" textlink="">
      <xdr:nvSpPr>
        <xdr:cNvPr id="31" name="テキスト ボックス 30"/>
        <xdr:cNvSpPr txBox="1"/>
      </xdr:nvSpPr>
      <xdr:spPr>
        <a:xfrm>
          <a:off x="706120" y="3746500"/>
          <a:ext cx="6045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70612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70612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69215</xdr:rowOff>
    </xdr:from>
    <xdr:to>
      <xdr:col>26</xdr:col>
      <xdr:colOff>184150</xdr:colOff>
      <xdr:row>29</xdr:row>
      <xdr:rowOff>44450</xdr:rowOff>
    </xdr:to>
    <xdr:sp macro="" textlink="">
      <xdr:nvSpPr>
        <xdr:cNvPr id="34" name="正方形/長方形 33"/>
        <xdr:cNvSpPr/>
      </xdr:nvSpPr>
      <xdr:spPr>
        <a:xfrm>
          <a:off x="769620" y="4698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151765</xdr:rowOff>
    </xdr:from>
    <xdr:to>
      <xdr:col>34</xdr:col>
      <xdr:colOff>120650</xdr:colOff>
      <xdr:row>30</xdr:row>
      <xdr:rowOff>63500</xdr:rowOff>
    </xdr:to>
    <xdr:sp macro="" textlink="">
      <xdr:nvSpPr>
        <xdr:cNvPr id="36" name="正方形/長方形 35"/>
        <xdr:cNvSpPr/>
      </xdr:nvSpPr>
      <xdr:spPr>
        <a:xfrm>
          <a:off x="546354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151765</xdr:rowOff>
    </xdr:from>
    <xdr:to>
      <xdr:col>42</xdr:col>
      <xdr:colOff>82550</xdr:colOff>
      <xdr:row>30</xdr:row>
      <xdr:rowOff>63500</xdr:rowOff>
    </xdr:to>
    <xdr:sp macro="" textlink="">
      <xdr:nvSpPr>
        <xdr:cNvPr id="38" name="正方形/長方形 37"/>
        <xdr:cNvSpPr/>
      </xdr:nvSpPr>
      <xdr:spPr>
        <a:xfrm>
          <a:off x="7175500" y="4952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151765</xdr:rowOff>
    </xdr:from>
    <xdr:to>
      <xdr:col>51</xdr:col>
      <xdr:colOff>22225</xdr:colOff>
      <xdr:row>30</xdr:row>
      <xdr:rowOff>63500</xdr:rowOff>
    </xdr:to>
    <xdr:sp macro="" textlink="">
      <xdr:nvSpPr>
        <xdr:cNvPr id="40" name="正方形/長方形 39"/>
        <xdr:cNvSpPr/>
      </xdr:nvSpPr>
      <xdr:spPr>
        <a:xfrm>
          <a:off x="880872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126365</xdr:rowOff>
    </xdr:from>
    <xdr:to>
      <xdr:col>26</xdr:col>
      <xdr:colOff>184150</xdr:colOff>
      <xdr:row>44</xdr:row>
      <xdr:rowOff>12700</xdr:rowOff>
    </xdr:to>
    <xdr:sp macro="" textlink="">
      <xdr:nvSpPr>
        <xdr:cNvPr id="41" name="正方形/長方形 40"/>
        <xdr:cNvSpPr/>
      </xdr:nvSpPr>
      <xdr:spPr>
        <a:xfrm>
          <a:off x="769620" y="5269865"/>
          <a:ext cx="468122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126365</xdr:rowOff>
    </xdr:from>
    <xdr:to>
      <xdr:col>55</xdr:col>
      <xdr:colOff>47625</xdr:colOff>
      <xdr:row>44</xdr:row>
      <xdr:rowOff>12700</xdr:rowOff>
    </xdr:to>
    <xdr:sp macro="" textlink="">
      <xdr:nvSpPr>
        <xdr:cNvPr id="42" name="正方形/長方形 41"/>
        <xdr:cNvSpPr/>
      </xdr:nvSpPr>
      <xdr:spPr>
        <a:xfrm>
          <a:off x="5786120" y="5269865"/>
          <a:ext cx="540258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126365</xdr:rowOff>
    </xdr:from>
    <xdr:to>
      <xdr:col>47</xdr:col>
      <xdr:colOff>187325</xdr:colOff>
      <xdr:row>32</xdr:row>
      <xdr:rowOff>37465</xdr:rowOff>
    </xdr:to>
    <xdr:sp macro="" textlink="">
      <xdr:nvSpPr>
        <xdr:cNvPr id="43" name="正方形/長方形 42"/>
        <xdr:cNvSpPr/>
      </xdr:nvSpPr>
      <xdr:spPr>
        <a:xfrm>
          <a:off x="5849620" y="5269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123825</xdr:rowOff>
    </xdr:to>
    <xdr:sp macro="" textlink="" fLocksText="0">
      <xdr:nvSpPr>
        <xdr:cNvPr id="44" name="テキスト ボックス 43"/>
        <xdr:cNvSpPr txBox="1"/>
      </xdr:nvSpPr>
      <xdr:spPr>
        <a:xfrm>
          <a:off x="5890260" y="558800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人件費については、前年度と比較すると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ポイント下回った。令和４年度は退職者５名（うち１名は再任用）に対し、採用職員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名となった。勤続年数という面での職員構成において組織としての新陳代謝が行われていることが影響していると考えられる。</a:t>
          </a:r>
          <a:endParaRPr lang="ja-JP" altLang="ja-JP">
            <a:effectLst/>
          </a:endParaRPr>
        </a:p>
      </xdr:txBody>
    </xdr:sp>
    <xdr:clientData/>
  </xdr:twoCellAnchor>
  <xdr:oneCellAnchor>
    <xdr:from>
      <xdr:col>3</xdr:col>
      <xdr:colOff>123825</xdr:colOff>
      <xdr:row>29</xdr:row>
      <xdr:rowOff>107315</xdr:rowOff>
    </xdr:from>
    <xdr:ext cx="297180" cy="224790"/>
    <xdr:sp macro="" textlink="">
      <xdr:nvSpPr>
        <xdr:cNvPr id="45" name="テキスト ボックス 44"/>
        <xdr:cNvSpPr txBox="1"/>
      </xdr:nvSpPr>
      <xdr:spPr>
        <a:xfrm>
          <a:off x="731520" y="5079365"/>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43180</xdr:rowOff>
    </xdr:from>
    <xdr:ext cx="508000" cy="264160"/>
    <xdr:sp macro="" textlink="">
      <xdr:nvSpPr>
        <xdr:cNvPr id="47" name="テキスト ボックス 46"/>
        <xdr:cNvSpPr txBox="1"/>
      </xdr:nvSpPr>
      <xdr:spPr>
        <a:xfrm>
          <a:off x="256540" y="7415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71120</xdr:rowOff>
    </xdr:from>
    <xdr:to>
      <xdr:col>26</xdr:col>
      <xdr:colOff>184150</xdr:colOff>
      <xdr:row>41</xdr:row>
      <xdr:rowOff>71120</xdr:rowOff>
    </xdr:to>
    <xdr:cxnSp macro="">
      <xdr:nvCxnSpPr>
        <xdr:cNvPr id="48" name="直線コネクタ 47"/>
        <xdr:cNvCxnSpPr/>
      </xdr:nvCxnSpPr>
      <xdr:spPr>
        <a:xfrm>
          <a:off x="76962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101600</xdr:rowOff>
    </xdr:from>
    <xdr:ext cx="508000" cy="264160"/>
    <xdr:sp macro="" textlink="">
      <xdr:nvSpPr>
        <xdr:cNvPr id="49" name="テキスト ボックス 48"/>
        <xdr:cNvSpPr txBox="1"/>
      </xdr:nvSpPr>
      <xdr:spPr>
        <a:xfrm>
          <a:off x="256540" y="69596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129540</xdr:rowOff>
    </xdr:from>
    <xdr:to>
      <xdr:col>26</xdr:col>
      <xdr:colOff>184150</xdr:colOff>
      <xdr:row>38</xdr:row>
      <xdr:rowOff>129540</xdr:rowOff>
    </xdr:to>
    <xdr:cxnSp macro="">
      <xdr:nvCxnSpPr>
        <xdr:cNvPr id="50" name="直線コネクタ 49"/>
        <xdr:cNvCxnSpPr/>
      </xdr:nvCxnSpPr>
      <xdr:spPr>
        <a:xfrm>
          <a:off x="76962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160020</xdr:rowOff>
    </xdr:from>
    <xdr:ext cx="508000" cy="264795"/>
    <xdr:sp macro="" textlink="">
      <xdr:nvSpPr>
        <xdr:cNvPr id="51" name="テキスト ボックス 50"/>
        <xdr:cNvSpPr txBox="1"/>
      </xdr:nvSpPr>
      <xdr:spPr>
        <a:xfrm>
          <a:off x="256540" y="65036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12065</xdr:rowOff>
    </xdr:from>
    <xdr:to>
      <xdr:col>26</xdr:col>
      <xdr:colOff>184150</xdr:colOff>
      <xdr:row>36</xdr:row>
      <xdr:rowOff>12065</xdr:rowOff>
    </xdr:to>
    <xdr:cxnSp macro="">
      <xdr:nvCxnSpPr>
        <xdr:cNvPr id="52" name="直線コネクタ 51"/>
        <xdr:cNvCxnSpPr/>
      </xdr:nvCxnSpPr>
      <xdr:spPr>
        <a:xfrm>
          <a:off x="769620" y="6184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7810"/>
    <xdr:sp macro="" textlink="">
      <xdr:nvSpPr>
        <xdr:cNvPr id="53" name="テキスト ボックス 52"/>
        <xdr:cNvSpPr txBox="1"/>
      </xdr:nvSpPr>
      <xdr:spPr>
        <a:xfrm>
          <a:off x="256540"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69215</xdr:rowOff>
    </xdr:from>
    <xdr:to>
      <xdr:col>26</xdr:col>
      <xdr:colOff>184150</xdr:colOff>
      <xdr:row>33</xdr:row>
      <xdr:rowOff>69215</xdr:rowOff>
    </xdr:to>
    <xdr:cxnSp macro="">
      <xdr:nvCxnSpPr>
        <xdr:cNvPr id="54" name="直線コネクタ 53"/>
        <xdr:cNvCxnSpPr/>
      </xdr:nvCxnSpPr>
      <xdr:spPr>
        <a:xfrm>
          <a:off x="769620" y="5727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7810"/>
    <xdr:sp macro="" textlink="">
      <xdr:nvSpPr>
        <xdr:cNvPr id="55" name="テキスト ボックス 54"/>
        <xdr:cNvSpPr txBox="1"/>
      </xdr:nvSpPr>
      <xdr:spPr>
        <a:xfrm>
          <a:off x="256540"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126365</xdr:rowOff>
    </xdr:from>
    <xdr:to>
      <xdr:col>26</xdr:col>
      <xdr:colOff>184150</xdr:colOff>
      <xdr:row>30</xdr:row>
      <xdr:rowOff>126365</xdr:rowOff>
    </xdr:to>
    <xdr:cxnSp macro="">
      <xdr:nvCxnSpPr>
        <xdr:cNvPr id="56" name="直線コネクタ 55"/>
        <xdr:cNvCxnSpPr/>
      </xdr:nvCxnSpPr>
      <xdr:spPr>
        <a:xfrm>
          <a:off x="769620" y="5269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7" name="テキスト ボックス 56"/>
        <xdr:cNvSpPr txBox="1"/>
      </xdr:nvSpPr>
      <xdr:spPr>
        <a:xfrm>
          <a:off x="256540"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126365</xdr:rowOff>
    </xdr:from>
    <xdr:to>
      <xdr:col>26</xdr:col>
      <xdr:colOff>184150</xdr:colOff>
      <xdr:row>44</xdr:row>
      <xdr:rowOff>12700</xdr:rowOff>
    </xdr:to>
    <xdr:sp macro="" textlink="">
      <xdr:nvSpPr>
        <xdr:cNvPr id="58" name="人件費グラフ枠"/>
        <xdr:cNvSpPr/>
      </xdr:nvSpPr>
      <xdr:spPr>
        <a:xfrm>
          <a:off x="769620" y="5269865"/>
          <a:ext cx="468122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167640</xdr:rowOff>
    </xdr:from>
    <xdr:to>
      <xdr:col>24</xdr:col>
      <xdr:colOff>25400</xdr:colOff>
      <xdr:row>40</xdr:row>
      <xdr:rowOff>83185</xdr:rowOff>
    </xdr:to>
    <xdr:cxnSp macro="">
      <xdr:nvCxnSpPr>
        <xdr:cNvPr id="59" name="直線コネクタ 58"/>
        <xdr:cNvCxnSpPr/>
      </xdr:nvCxnSpPr>
      <xdr:spPr>
        <a:xfrm flipV="1">
          <a:off x="4886960" y="5825490"/>
          <a:ext cx="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54610</xdr:rowOff>
    </xdr:from>
    <xdr:ext cx="760730" cy="263525"/>
    <xdr:sp macro="" textlink="">
      <xdr:nvSpPr>
        <xdr:cNvPr id="60" name="人件費最小値テキスト"/>
        <xdr:cNvSpPr txBox="1"/>
      </xdr:nvSpPr>
      <xdr:spPr>
        <a:xfrm>
          <a:off x="4975860" y="691261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83185</xdr:rowOff>
    </xdr:from>
    <xdr:to>
      <xdr:col>24</xdr:col>
      <xdr:colOff>114300</xdr:colOff>
      <xdr:row>40</xdr:row>
      <xdr:rowOff>83185</xdr:rowOff>
    </xdr:to>
    <xdr:cxnSp macro="">
      <xdr:nvCxnSpPr>
        <xdr:cNvPr id="61" name="直線コネクタ 60"/>
        <xdr:cNvCxnSpPr/>
      </xdr:nvCxnSpPr>
      <xdr:spPr>
        <a:xfrm>
          <a:off x="4795520" y="694118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84455</xdr:rowOff>
    </xdr:from>
    <xdr:ext cx="760730" cy="259080"/>
    <xdr:sp macro="" textlink="">
      <xdr:nvSpPr>
        <xdr:cNvPr id="62" name="人件費最大値テキスト"/>
        <xdr:cNvSpPr txBox="1"/>
      </xdr:nvSpPr>
      <xdr:spPr>
        <a:xfrm>
          <a:off x="4975860" y="5570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167640</xdr:rowOff>
    </xdr:from>
    <xdr:to>
      <xdr:col>24</xdr:col>
      <xdr:colOff>114300</xdr:colOff>
      <xdr:row>33</xdr:row>
      <xdr:rowOff>167640</xdr:rowOff>
    </xdr:to>
    <xdr:cxnSp macro="">
      <xdr:nvCxnSpPr>
        <xdr:cNvPr id="63" name="直線コネクタ 62"/>
        <xdr:cNvCxnSpPr/>
      </xdr:nvCxnSpPr>
      <xdr:spPr>
        <a:xfrm>
          <a:off x="4795520" y="58254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12065</xdr:rowOff>
    </xdr:from>
    <xdr:to>
      <xdr:col>24</xdr:col>
      <xdr:colOff>25400</xdr:colOff>
      <xdr:row>36</xdr:row>
      <xdr:rowOff>53975</xdr:rowOff>
    </xdr:to>
    <xdr:cxnSp macro="">
      <xdr:nvCxnSpPr>
        <xdr:cNvPr id="64" name="直線コネクタ 63"/>
        <xdr:cNvCxnSpPr/>
      </xdr:nvCxnSpPr>
      <xdr:spPr>
        <a:xfrm flipV="1">
          <a:off x="4036060" y="6184265"/>
          <a:ext cx="8509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112395</xdr:rowOff>
    </xdr:from>
    <xdr:ext cx="760730" cy="262890"/>
    <xdr:sp macro="" textlink="">
      <xdr:nvSpPr>
        <xdr:cNvPr id="65" name="人件費平均値テキスト"/>
        <xdr:cNvSpPr txBox="1"/>
      </xdr:nvSpPr>
      <xdr:spPr>
        <a:xfrm>
          <a:off x="4975860" y="6284595"/>
          <a:ext cx="76073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139700</xdr:rowOff>
    </xdr:from>
    <xdr:to>
      <xdr:col>24</xdr:col>
      <xdr:colOff>76200</xdr:colOff>
      <xdr:row>37</xdr:row>
      <xdr:rowOff>71755</xdr:rowOff>
    </xdr:to>
    <xdr:sp macro="" textlink="">
      <xdr:nvSpPr>
        <xdr:cNvPr id="66" name="フローチャート: 判断 65"/>
        <xdr:cNvSpPr/>
      </xdr:nvSpPr>
      <xdr:spPr>
        <a:xfrm>
          <a:off x="4833620" y="631190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53975</xdr:rowOff>
    </xdr:from>
    <xdr:to>
      <xdr:col>19</xdr:col>
      <xdr:colOff>187325</xdr:colOff>
      <xdr:row>37</xdr:row>
      <xdr:rowOff>141605</xdr:rowOff>
    </xdr:to>
    <xdr:cxnSp macro="">
      <xdr:nvCxnSpPr>
        <xdr:cNvPr id="67" name="直線コネクタ 66"/>
        <xdr:cNvCxnSpPr/>
      </xdr:nvCxnSpPr>
      <xdr:spPr>
        <a:xfrm flipV="1">
          <a:off x="3136900" y="6226175"/>
          <a:ext cx="89916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44450</xdr:rowOff>
    </xdr:to>
    <xdr:sp macro="" textlink="">
      <xdr:nvSpPr>
        <xdr:cNvPr id="68" name="フローチャート: 判断 67"/>
        <xdr:cNvSpPr/>
      </xdr:nvSpPr>
      <xdr:spPr>
        <a:xfrm>
          <a:off x="3985260" y="6285230"/>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29210</xdr:rowOff>
    </xdr:from>
    <xdr:ext cx="735330" cy="264160"/>
    <xdr:sp macro="" textlink="">
      <xdr:nvSpPr>
        <xdr:cNvPr id="69" name="テキスト ボックス 68"/>
        <xdr:cNvSpPr txBox="1"/>
      </xdr:nvSpPr>
      <xdr:spPr>
        <a:xfrm>
          <a:off x="3652520" y="6372860"/>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141605</xdr:rowOff>
    </xdr:from>
    <xdr:to>
      <xdr:col>15</xdr:col>
      <xdr:colOff>98425</xdr:colOff>
      <xdr:row>37</xdr:row>
      <xdr:rowOff>156210</xdr:rowOff>
    </xdr:to>
    <xdr:cxnSp macro="">
      <xdr:nvCxnSpPr>
        <xdr:cNvPr id="70" name="直線コネクタ 69"/>
        <xdr:cNvCxnSpPr/>
      </xdr:nvCxnSpPr>
      <xdr:spPr>
        <a:xfrm flipV="1">
          <a:off x="2237740" y="6485255"/>
          <a:ext cx="8991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142240</xdr:rowOff>
    </xdr:to>
    <xdr:sp macro="" textlink="">
      <xdr:nvSpPr>
        <xdr:cNvPr id="71" name="フローチャート: 判断 70"/>
        <xdr:cNvSpPr/>
      </xdr:nvSpPr>
      <xdr:spPr>
        <a:xfrm>
          <a:off x="3086100" y="6381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148590</xdr:rowOff>
    </xdr:from>
    <xdr:ext cx="760730" cy="260350"/>
    <xdr:sp macro="" textlink="">
      <xdr:nvSpPr>
        <xdr:cNvPr id="72" name="テキスト ボックス 71"/>
        <xdr:cNvSpPr txBox="1"/>
      </xdr:nvSpPr>
      <xdr:spPr>
        <a:xfrm>
          <a:off x="2750820" y="6149340"/>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109220</xdr:rowOff>
    </xdr:from>
    <xdr:to>
      <xdr:col>11</xdr:col>
      <xdr:colOff>9525</xdr:colOff>
      <xdr:row>37</xdr:row>
      <xdr:rowOff>156210</xdr:rowOff>
    </xdr:to>
    <xdr:cxnSp macro="">
      <xdr:nvCxnSpPr>
        <xdr:cNvPr id="73" name="直線コネクタ 72"/>
        <xdr:cNvCxnSpPr/>
      </xdr:nvCxnSpPr>
      <xdr:spPr>
        <a:xfrm>
          <a:off x="1336040" y="6452870"/>
          <a:ext cx="901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xdr:rowOff>
    </xdr:from>
    <xdr:to>
      <xdr:col>11</xdr:col>
      <xdr:colOff>60325</xdr:colOff>
      <xdr:row>37</xdr:row>
      <xdr:rowOff>104775</xdr:rowOff>
    </xdr:to>
    <xdr:sp macro="" textlink="">
      <xdr:nvSpPr>
        <xdr:cNvPr id="74" name="フローチャート: 判断 73"/>
        <xdr:cNvSpPr/>
      </xdr:nvSpPr>
      <xdr:spPr>
        <a:xfrm>
          <a:off x="2184400" y="634428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112395</xdr:rowOff>
    </xdr:from>
    <xdr:ext cx="760730" cy="259715"/>
    <xdr:sp macro="" textlink="">
      <xdr:nvSpPr>
        <xdr:cNvPr id="75" name="テキスト ボックス 74"/>
        <xdr:cNvSpPr txBox="1"/>
      </xdr:nvSpPr>
      <xdr:spPr>
        <a:xfrm>
          <a:off x="1851660" y="611314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153035</xdr:rowOff>
    </xdr:from>
    <xdr:to>
      <xdr:col>6</xdr:col>
      <xdr:colOff>171450</xdr:colOff>
      <xdr:row>37</xdr:row>
      <xdr:rowOff>86360</xdr:rowOff>
    </xdr:to>
    <xdr:sp macro="" textlink="">
      <xdr:nvSpPr>
        <xdr:cNvPr id="76" name="フローチャート: 判断 75"/>
        <xdr:cNvSpPr/>
      </xdr:nvSpPr>
      <xdr:spPr>
        <a:xfrm>
          <a:off x="1285240" y="63252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93345</xdr:rowOff>
    </xdr:from>
    <xdr:ext cx="762000" cy="259080"/>
    <xdr:sp macro="" textlink="">
      <xdr:nvSpPr>
        <xdr:cNvPr id="77" name="テキスト ボックス 76"/>
        <xdr:cNvSpPr txBox="1"/>
      </xdr:nvSpPr>
      <xdr:spPr>
        <a:xfrm>
          <a:off x="949960" y="6094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64160"/>
    <xdr:sp macro="" textlink="">
      <xdr:nvSpPr>
        <xdr:cNvPr id="78" name="テキスト ボックス 77"/>
        <xdr:cNvSpPr txBox="1"/>
      </xdr:nvSpPr>
      <xdr:spPr>
        <a:xfrm>
          <a:off x="466852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64160"/>
    <xdr:sp macro="" textlink="">
      <xdr:nvSpPr>
        <xdr:cNvPr id="79" name="テキスト ボックス 78"/>
        <xdr:cNvSpPr txBox="1"/>
      </xdr:nvSpPr>
      <xdr:spPr>
        <a:xfrm>
          <a:off x="381762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64160"/>
    <xdr:sp macro="" textlink="">
      <xdr:nvSpPr>
        <xdr:cNvPr id="80" name="テキスト ボックス 79"/>
        <xdr:cNvSpPr txBox="1"/>
      </xdr:nvSpPr>
      <xdr:spPr>
        <a:xfrm>
          <a:off x="291846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0730" cy="264160"/>
    <xdr:sp macro="" textlink="">
      <xdr:nvSpPr>
        <xdr:cNvPr id="81" name="テキスト ボックス 80"/>
        <xdr:cNvSpPr txBox="1"/>
      </xdr:nvSpPr>
      <xdr:spPr>
        <a:xfrm>
          <a:off x="201676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64160"/>
    <xdr:sp macro="" textlink="">
      <xdr:nvSpPr>
        <xdr:cNvPr id="82" name="テキスト ボックス 81"/>
        <xdr:cNvSpPr txBox="1"/>
      </xdr:nvSpPr>
      <xdr:spPr>
        <a:xfrm>
          <a:off x="111760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xdr:cNvSpPr/>
      </xdr:nvSpPr>
      <xdr:spPr>
        <a:xfrm>
          <a:off x="4833620" y="61341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149225</xdr:rowOff>
    </xdr:from>
    <xdr:ext cx="760730" cy="259080"/>
    <xdr:sp macro="" textlink="">
      <xdr:nvSpPr>
        <xdr:cNvPr id="84" name="人件費該当値テキスト"/>
        <xdr:cNvSpPr txBox="1"/>
      </xdr:nvSpPr>
      <xdr:spPr>
        <a:xfrm>
          <a:off x="4975860" y="59785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2540</xdr:rowOff>
    </xdr:from>
    <xdr:to>
      <xdr:col>20</xdr:col>
      <xdr:colOff>38100</xdr:colOff>
      <xdr:row>36</xdr:row>
      <xdr:rowOff>104140</xdr:rowOff>
    </xdr:to>
    <xdr:sp macro="" textlink="">
      <xdr:nvSpPr>
        <xdr:cNvPr id="85" name="楕円 84"/>
        <xdr:cNvSpPr/>
      </xdr:nvSpPr>
      <xdr:spPr>
        <a:xfrm>
          <a:off x="3985260" y="61747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114935</xdr:rowOff>
    </xdr:from>
    <xdr:ext cx="735330" cy="259080"/>
    <xdr:sp macro="" textlink="">
      <xdr:nvSpPr>
        <xdr:cNvPr id="86" name="テキスト ボックス 85"/>
        <xdr:cNvSpPr txBox="1"/>
      </xdr:nvSpPr>
      <xdr:spPr>
        <a:xfrm>
          <a:off x="3652520" y="59442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89535</xdr:rowOff>
    </xdr:from>
    <xdr:to>
      <xdr:col>15</xdr:col>
      <xdr:colOff>149225</xdr:colOff>
      <xdr:row>38</xdr:row>
      <xdr:rowOff>18415</xdr:rowOff>
    </xdr:to>
    <xdr:sp macro="" textlink="">
      <xdr:nvSpPr>
        <xdr:cNvPr id="87" name="楕円 86"/>
        <xdr:cNvSpPr/>
      </xdr:nvSpPr>
      <xdr:spPr>
        <a:xfrm>
          <a:off x="3086100" y="64331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xdr:rowOff>
    </xdr:from>
    <xdr:ext cx="760730" cy="264795"/>
    <xdr:sp macro="" textlink="">
      <xdr:nvSpPr>
        <xdr:cNvPr id="88" name="テキスト ボックス 87"/>
        <xdr:cNvSpPr txBox="1"/>
      </xdr:nvSpPr>
      <xdr:spPr>
        <a:xfrm>
          <a:off x="2750820" y="651764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104140</xdr:rowOff>
    </xdr:from>
    <xdr:to>
      <xdr:col>11</xdr:col>
      <xdr:colOff>60325</xdr:colOff>
      <xdr:row>38</xdr:row>
      <xdr:rowOff>32385</xdr:rowOff>
    </xdr:to>
    <xdr:sp macro="" textlink="">
      <xdr:nvSpPr>
        <xdr:cNvPr id="89" name="楕円 88"/>
        <xdr:cNvSpPr/>
      </xdr:nvSpPr>
      <xdr:spPr>
        <a:xfrm>
          <a:off x="2184400" y="644779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16510</xdr:rowOff>
    </xdr:from>
    <xdr:ext cx="760730" cy="264795"/>
    <xdr:sp macro="" textlink="">
      <xdr:nvSpPr>
        <xdr:cNvPr id="90" name="テキスト ボックス 89"/>
        <xdr:cNvSpPr txBox="1"/>
      </xdr:nvSpPr>
      <xdr:spPr>
        <a:xfrm>
          <a:off x="1851660" y="653161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57150</xdr:rowOff>
    </xdr:from>
    <xdr:to>
      <xdr:col>6</xdr:col>
      <xdr:colOff>171450</xdr:colOff>
      <xdr:row>37</xdr:row>
      <xdr:rowOff>161290</xdr:rowOff>
    </xdr:to>
    <xdr:sp macro="" textlink="">
      <xdr:nvSpPr>
        <xdr:cNvPr id="91" name="楕円 90"/>
        <xdr:cNvSpPr/>
      </xdr:nvSpPr>
      <xdr:spPr>
        <a:xfrm>
          <a:off x="1285240" y="64008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145415</xdr:rowOff>
    </xdr:from>
    <xdr:ext cx="762000" cy="263525"/>
    <xdr:sp macro="" textlink="">
      <xdr:nvSpPr>
        <xdr:cNvPr id="92" name="テキスト ボックス 91"/>
        <xdr:cNvSpPr txBox="1"/>
      </xdr:nvSpPr>
      <xdr:spPr>
        <a:xfrm>
          <a:off x="949960" y="64890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69215</xdr:rowOff>
    </xdr:from>
    <xdr:to>
      <xdr:col>85</xdr:col>
      <xdr:colOff>66675</xdr:colOff>
      <xdr:row>9</xdr:row>
      <xdr:rowOff>44450</xdr:rowOff>
    </xdr:to>
    <xdr:sp macro="" textlink="">
      <xdr:nvSpPr>
        <xdr:cNvPr id="93" name="正方形/長方形 92"/>
        <xdr:cNvSpPr/>
      </xdr:nvSpPr>
      <xdr:spPr>
        <a:xfrm>
          <a:off x="12603480" y="1269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151765</xdr:rowOff>
    </xdr:from>
    <xdr:to>
      <xdr:col>93</xdr:col>
      <xdr:colOff>3175</xdr:colOff>
      <xdr:row>10</xdr:row>
      <xdr:rowOff>63500</xdr:rowOff>
    </xdr:to>
    <xdr:sp macro="" textlink="">
      <xdr:nvSpPr>
        <xdr:cNvPr id="95" name="正方形/長方形 94"/>
        <xdr:cNvSpPr/>
      </xdr:nvSpPr>
      <xdr:spPr>
        <a:xfrm>
          <a:off x="17297400" y="1523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151765</xdr:rowOff>
    </xdr:from>
    <xdr:to>
      <xdr:col>100</xdr:col>
      <xdr:colOff>165100</xdr:colOff>
      <xdr:row>10</xdr:row>
      <xdr:rowOff>63500</xdr:rowOff>
    </xdr:to>
    <xdr:sp macro="" textlink="">
      <xdr:nvSpPr>
        <xdr:cNvPr id="97" name="正方形/長方形 96"/>
        <xdr:cNvSpPr/>
      </xdr:nvSpPr>
      <xdr:spPr>
        <a:xfrm>
          <a:off x="19006820" y="1523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151765</xdr:rowOff>
    </xdr:from>
    <xdr:to>
      <xdr:col>109</xdr:col>
      <xdr:colOff>104775</xdr:colOff>
      <xdr:row>10</xdr:row>
      <xdr:rowOff>63500</xdr:rowOff>
    </xdr:to>
    <xdr:sp macro="" textlink="">
      <xdr:nvSpPr>
        <xdr:cNvPr id="99" name="正方形/長方形 98"/>
        <xdr:cNvSpPr/>
      </xdr:nvSpPr>
      <xdr:spPr>
        <a:xfrm>
          <a:off x="20640040" y="1523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126365</xdr:rowOff>
    </xdr:from>
    <xdr:to>
      <xdr:col>85</xdr:col>
      <xdr:colOff>66675</xdr:colOff>
      <xdr:row>24</xdr:row>
      <xdr:rowOff>12065</xdr:rowOff>
    </xdr:to>
    <xdr:sp macro="" textlink="">
      <xdr:nvSpPr>
        <xdr:cNvPr id="100" name="正方形/長方形 99"/>
        <xdr:cNvSpPr/>
      </xdr:nvSpPr>
      <xdr:spPr>
        <a:xfrm>
          <a:off x="12603480" y="1840865"/>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126365</xdr:rowOff>
    </xdr:from>
    <xdr:to>
      <xdr:col>113</xdr:col>
      <xdr:colOff>130175</xdr:colOff>
      <xdr:row>24</xdr:row>
      <xdr:rowOff>12065</xdr:rowOff>
    </xdr:to>
    <xdr:sp macro="" textlink="">
      <xdr:nvSpPr>
        <xdr:cNvPr id="101" name="正方形/長方形 100"/>
        <xdr:cNvSpPr/>
      </xdr:nvSpPr>
      <xdr:spPr>
        <a:xfrm>
          <a:off x="17617440" y="1840865"/>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126365</xdr:rowOff>
    </xdr:from>
    <xdr:to>
      <xdr:col>106</xdr:col>
      <xdr:colOff>69850</xdr:colOff>
      <xdr:row>12</xdr:row>
      <xdr:rowOff>37465</xdr:rowOff>
    </xdr:to>
    <xdr:sp macro="" textlink="">
      <xdr:nvSpPr>
        <xdr:cNvPr id="102" name="正方形/長方形 101"/>
        <xdr:cNvSpPr/>
      </xdr:nvSpPr>
      <xdr:spPr>
        <a:xfrm>
          <a:off x="17683480" y="1840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物件費については、類似団体平均に比べ</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ポイント、高知県平均を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各種システムの保守、施設指定管理の追加による委託料の増加により前年度から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ポイントの増となった。今後も経費節減に努める。</a:t>
          </a:r>
          <a:endParaRPr lang="ja-JP" altLang="ja-JP" sz="1400">
            <a:effectLst/>
          </a:endParaRPr>
        </a:p>
      </xdr:txBody>
    </xdr:sp>
    <xdr:clientData/>
  </xdr:twoCellAnchor>
  <xdr:oneCellAnchor>
    <xdr:from>
      <xdr:col>62</xdr:col>
      <xdr:colOff>6350</xdr:colOff>
      <xdr:row>9</xdr:row>
      <xdr:rowOff>107315</xdr:rowOff>
    </xdr:from>
    <xdr:ext cx="297180" cy="224790"/>
    <xdr:sp macro="" textlink="">
      <xdr:nvSpPr>
        <xdr:cNvPr id="104" name="テキスト ボックス 103"/>
        <xdr:cNvSpPr txBox="1"/>
      </xdr:nvSpPr>
      <xdr:spPr>
        <a:xfrm>
          <a:off x="12565380" y="1650365"/>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12065</xdr:rowOff>
    </xdr:from>
    <xdr:to>
      <xdr:col>85</xdr:col>
      <xdr:colOff>66675</xdr:colOff>
      <xdr:row>24</xdr:row>
      <xdr:rowOff>12065</xdr:rowOff>
    </xdr:to>
    <xdr:cxnSp macro="">
      <xdr:nvCxnSpPr>
        <xdr:cNvPr id="105" name="直線コネクタ 104"/>
        <xdr:cNvCxnSpPr/>
      </xdr:nvCxnSpPr>
      <xdr:spPr>
        <a:xfrm>
          <a:off x="12603480" y="4126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208786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69215</xdr:rowOff>
    </xdr:from>
    <xdr:to>
      <xdr:col>85</xdr:col>
      <xdr:colOff>66675</xdr:colOff>
      <xdr:row>21</xdr:row>
      <xdr:rowOff>69215</xdr:rowOff>
    </xdr:to>
    <xdr:cxnSp macro="">
      <xdr:nvCxnSpPr>
        <xdr:cNvPr id="107" name="直線コネクタ 106"/>
        <xdr:cNvCxnSpPr/>
      </xdr:nvCxnSpPr>
      <xdr:spPr>
        <a:xfrm>
          <a:off x="12603480" y="36696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730" cy="257810"/>
    <xdr:sp macro="" textlink="">
      <xdr:nvSpPr>
        <xdr:cNvPr id="108" name="テキスト ボックス 107"/>
        <xdr:cNvSpPr txBox="1"/>
      </xdr:nvSpPr>
      <xdr:spPr>
        <a:xfrm>
          <a:off x="1208786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126365</xdr:rowOff>
    </xdr:from>
    <xdr:to>
      <xdr:col>85</xdr:col>
      <xdr:colOff>66675</xdr:colOff>
      <xdr:row>18</xdr:row>
      <xdr:rowOff>126365</xdr:rowOff>
    </xdr:to>
    <xdr:cxnSp macro="">
      <xdr:nvCxnSpPr>
        <xdr:cNvPr id="109" name="直線コネクタ 108"/>
        <xdr:cNvCxnSpPr/>
      </xdr:nvCxnSpPr>
      <xdr:spPr>
        <a:xfrm>
          <a:off x="12603480" y="32124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730" cy="257810"/>
    <xdr:sp macro="" textlink="">
      <xdr:nvSpPr>
        <xdr:cNvPr id="110" name="テキスト ボックス 109"/>
        <xdr:cNvSpPr txBox="1"/>
      </xdr:nvSpPr>
      <xdr:spPr>
        <a:xfrm>
          <a:off x="1208786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12065</xdr:rowOff>
    </xdr:from>
    <xdr:to>
      <xdr:col>85</xdr:col>
      <xdr:colOff>66675</xdr:colOff>
      <xdr:row>16</xdr:row>
      <xdr:rowOff>12065</xdr:rowOff>
    </xdr:to>
    <xdr:cxnSp macro="">
      <xdr:nvCxnSpPr>
        <xdr:cNvPr id="111" name="直線コネクタ 110"/>
        <xdr:cNvCxnSpPr/>
      </xdr:nvCxnSpPr>
      <xdr:spPr>
        <a:xfrm>
          <a:off x="12603480" y="2755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730" cy="257810"/>
    <xdr:sp macro="" textlink="">
      <xdr:nvSpPr>
        <xdr:cNvPr id="112" name="テキスト ボックス 111"/>
        <xdr:cNvSpPr txBox="1"/>
      </xdr:nvSpPr>
      <xdr:spPr>
        <a:xfrm>
          <a:off x="1208786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69215</xdr:rowOff>
    </xdr:from>
    <xdr:to>
      <xdr:col>85</xdr:col>
      <xdr:colOff>66675</xdr:colOff>
      <xdr:row>13</xdr:row>
      <xdr:rowOff>69215</xdr:rowOff>
    </xdr:to>
    <xdr:cxnSp macro="">
      <xdr:nvCxnSpPr>
        <xdr:cNvPr id="113" name="直線コネクタ 112"/>
        <xdr:cNvCxnSpPr/>
      </xdr:nvCxnSpPr>
      <xdr:spPr>
        <a:xfrm>
          <a:off x="12603480" y="2298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730" cy="257810"/>
    <xdr:sp macro="" textlink="">
      <xdr:nvSpPr>
        <xdr:cNvPr id="114" name="テキスト ボックス 113"/>
        <xdr:cNvSpPr txBox="1"/>
      </xdr:nvSpPr>
      <xdr:spPr>
        <a:xfrm>
          <a:off x="1208786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126365</xdr:rowOff>
    </xdr:from>
    <xdr:to>
      <xdr:col>85</xdr:col>
      <xdr:colOff>66675</xdr:colOff>
      <xdr:row>10</xdr:row>
      <xdr:rowOff>126365</xdr:rowOff>
    </xdr:to>
    <xdr:cxnSp macro="">
      <xdr:nvCxnSpPr>
        <xdr:cNvPr id="115" name="直線コネクタ 114"/>
        <xdr:cNvCxnSpPr/>
      </xdr:nvCxnSpPr>
      <xdr:spPr>
        <a:xfrm>
          <a:off x="12603480" y="1840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126365</xdr:rowOff>
    </xdr:from>
    <xdr:to>
      <xdr:col>85</xdr:col>
      <xdr:colOff>66675</xdr:colOff>
      <xdr:row>24</xdr:row>
      <xdr:rowOff>12065</xdr:rowOff>
    </xdr:to>
    <xdr:sp macro="" textlink="">
      <xdr:nvSpPr>
        <xdr:cNvPr id="116" name="物件費グラフ枠"/>
        <xdr:cNvSpPr/>
      </xdr:nvSpPr>
      <xdr:spPr>
        <a:xfrm>
          <a:off x="12603480" y="1840865"/>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167640</xdr:rowOff>
    </xdr:from>
    <xdr:to>
      <xdr:col>82</xdr:col>
      <xdr:colOff>107950</xdr:colOff>
      <xdr:row>20</xdr:row>
      <xdr:rowOff>140335</xdr:rowOff>
    </xdr:to>
    <xdr:cxnSp macro="">
      <xdr:nvCxnSpPr>
        <xdr:cNvPr id="117" name="直線コネクタ 116"/>
        <xdr:cNvCxnSpPr/>
      </xdr:nvCxnSpPr>
      <xdr:spPr>
        <a:xfrm flipV="1">
          <a:off x="16718280" y="256794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0730" cy="259080"/>
    <xdr:sp macro="" textlink="">
      <xdr:nvSpPr>
        <xdr:cNvPr id="118" name="物件費最小値テキスト"/>
        <xdr:cNvSpPr txBox="1"/>
      </xdr:nvSpPr>
      <xdr:spPr>
        <a:xfrm>
          <a:off x="16807180" y="3542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140335</xdr:rowOff>
    </xdr:from>
    <xdr:to>
      <xdr:col>82</xdr:col>
      <xdr:colOff>196850</xdr:colOff>
      <xdr:row>20</xdr:row>
      <xdr:rowOff>140335</xdr:rowOff>
    </xdr:to>
    <xdr:cxnSp macro="">
      <xdr:nvCxnSpPr>
        <xdr:cNvPr id="119" name="直線コネクタ 118"/>
        <xdr:cNvCxnSpPr/>
      </xdr:nvCxnSpPr>
      <xdr:spPr>
        <a:xfrm>
          <a:off x="16629380" y="356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0730" cy="259080"/>
    <xdr:sp macro="" textlink="">
      <xdr:nvSpPr>
        <xdr:cNvPr id="120" name="物件費最大値テキスト"/>
        <xdr:cNvSpPr txBox="1"/>
      </xdr:nvSpPr>
      <xdr:spPr>
        <a:xfrm>
          <a:off x="16807180" y="23120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167640</xdr:rowOff>
    </xdr:from>
    <xdr:to>
      <xdr:col>82</xdr:col>
      <xdr:colOff>196850</xdr:colOff>
      <xdr:row>14</xdr:row>
      <xdr:rowOff>167640</xdr:rowOff>
    </xdr:to>
    <xdr:cxnSp macro="">
      <xdr:nvCxnSpPr>
        <xdr:cNvPr id="121" name="直線コネクタ 120"/>
        <xdr:cNvCxnSpPr/>
      </xdr:nvCxnSpPr>
      <xdr:spPr>
        <a:xfrm>
          <a:off x="16629380" y="256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21590</xdr:rowOff>
    </xdr:from>
    <xdr:to>
      <xdr:col>82</xdr:col>
      <xdr:colOff>107950</xdr:colOff>
      <xdr:row>16</xdr:row>
      <xdr:rowOff>81280</xdr:rowOff>
    </xdr:to>
    <xdr:cxnSp macro="">
      <xdr:nvCxnSpPr>
        <xdr:cNvPr id="122" name="直線コネクタ 121"/>
        <xdr:cNvCxnSpPr/>
      </xdr:nvCxnSpPr>
      <xdr:spPr>
        <a:xfrm>
          <a:off x="15869920" y="2764790"/>
          <a:ext cx="8483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167005</xdr:rowOff>
    </xdr:from>
    <xdr:ext cx="760730" cy="257175"/>
    <xdr:sp macro="" textlink="">
      <xdr:nvSpPr>
        <xdr:cNvPr id="123" name="物件費平均値テキスト"/>
        <xdr:cNvSpPr txBox="1"/>
      </xdr:nvSpPr>
      <xdr:spPr>
        <a:xfrm>
          <a:off x="16807180" y="2910205"/>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124460</xdr:rowOff>
    </xdr:to>
    <xdr:sp macro="" textlink="">
      <xdr:nvSpPr>
        <xdr:cNvPr id="124" name="フローチャート: 判断 123"/>
        <xdr:cNvSpPr/>
      </xdr:nvSpPr>
      <xdr:spPr>
        <a:xfrm>
          <a:off x="16667480" y="29381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21590</xdr:rowOff>
    </xdr:from>
    <xdr:to>
      <xdr:col>78</xdr:col>
      <xdr:colOff>69850</xdr:colOff>
      <xdr:row>16</xdr:row>
      <xdr:rowOff>30480</xdr:rowOff>
    </xdr:to>
    <xdr:cxnSp macro="">
      <xdr:nvCxnSpPr>
        <xdr:cNvPr id="125" name="直線コネクタ 124"/>
        <xdr:cNvCxnSpPr/>
      </xdr:nvCxnSpPr>
      <xdr:spPr>
        <a:xfrm flipV="1">
          <a:off x="14968220" y="2764790"/>
          <a:ext cx="901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6" name="フローチャート: 判断 125"/>
        <xdr:cNvSpPr/>
      </xdr:nvSpPr>
      <xdr:spPr>
        <a:xfrm>
          <a:off x="1581912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7175"/>
    <xdr:sp macro="" textlink="">
      <xdr:nvSpPr>
        <xdr:cNvPr id="127" name="テキスト ボックス 126"/>
        <xdr:cNvSpPr txBox="1"/>
      </xdr:nvSpPr>
      <xdr:spPr>
        <a:xfrm>
          <a:off x="15483840" y="29698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30480</xdr:rowOff>
    </xdr:from>
    <xdr:to>
      <xdr:col>73</xdr:col>
      <xdr:colOff>180975</xdr:colOff>
      <xdr:row>16</xdr:row>
      <xdr:rowOff>158115</xdr:rowOff>
    </xdr:to>
    <xdr:cxnSp macro="">
      <xdr:nvCxnSpPr>
        <xdr:cNvPr id="128" name="直線コネクタ 127"/>
        <xdr:cNvCxnSpPr/>
      </xdr:nvCxnSpPr>
      <xdr:spPr>
        <a:xfrm flipV="1">
          <a:off x="14069060" y="2773680"/>
          <a:ext cx="89916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917420" y="28879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59055</xdr:rowOff>
    </xdr:from>
    <xdr:ext cx="762000" cy="259080"/>
    <xdr:sp macro="" textlink="">
      <xdr:nvSpPr>
        <xdr:cNvPr id="130" name="テキスト ボックス 129"/>
        <xdr:cNvSpPr txBox="1"/>
      </xdr:nvSpPr>
      <xdr:spPr>
        <a:xfrm>
          <a:off x="1458468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8255</xdr:rowOff>
    </xdr:from>
    <xdr:to>
      <xdr:col>69</xdr:col>
      <xdr:colOff>92075</xdr:colOff>
      <xdr:row>16</xdr:row>
      <xdr:rowOff>158115</xdr:rowOff>
    </xdr:to>
    <xdr:cxnSp macro="">
      <xdr:nvCxnSpPr>
        <xdr:cNvPr id="131" name="直線コネクタ 130"/>
        <xdr:cNvCxnSpPr/>
      </xdr:nvCxnSpPr>
      <xdr:spPr>
        <a:xfrm>
          <a:off x="13169900" y="2751455"/>
          <a:ext cx="89916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55880</xdr:rowOff>
    </xdr:from>
    <xdr:to>
      <xdr:col>69</xdr:col>
      <xdr:colOff>142875</xdr:colOff>
      <xdr:row>17</xdr:row>
      <xdr:rowOff>157480</xdr:rowOff>
    </xdr:to>
    <xdr:sp macro="" textlink="">
      <xdr:nvSpPr>
        <xdr:cNvPr id="132" name="フローチャート: 判断 131"/>
        <xdr:cNvSpPr/>
      </xdr:nvSpPr>
      <xdr:spPr>
        <a:xfrm>
          <a:off x="1401826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141605</xdr:rowOff>
    </xdr:from>
    <xdr:ext cx="760730" cy="258445"/>
    <xdr:sp macro="" textlink="">
      <xdr:nvSpPr>
        <xdr:cNvPr id="133" name="テキスト ボックス 132"/>
        <xdr:cNvSpPr txBox="1"/>
      </xdr:nvSpPr>
      <xdr:spPr>
        <a:xfrm>
          <a:off x="13682980" y="30562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46355</xdr:rowOff>
    </xdr:from>
    <xdr:to>
      <xdr:col>65</xdr:col>
      <xdr:colOff>53975</xdr:colOff>
      <xdr:row>17</xdr:row>
      <xdr:rowOff>147955</xdr:rowOff>
    </xdr:to>
    <xdr:sp macro="" textlink="">
      <xdr:nvSpPr>
        <xdr:cNvPr id="134" name="フローチャート: 判断 133"/>
        <xdr:cNvSpPr/>
      </xdr:nvSpPr>
      <xdr:spPr>
        <a:xfrm>
          <a:off x="13116560" y="296100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132715</xdr:rowOff>
    </xdr:from>
    <xdr:ext cx="760730" cy="257810"/>
    <xdr:sp macro="" textlink="">
      <xdr:nvSpPr>
        <xdr:cNvPr id="135" name="テキスト ボックス 134"/>
        <xdr:cNvSpPr txBox="1"/>
      </xdr:nvSpPr>
      <xdr:spPr>
        <a:xfrm>
          <a:off x="12783820" y="30473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9525</xdr:rowOff>
    </xdr:from>
    <xdr:ext cx="762000" cy="257810"/>
    <xdr:sp macro="" textlink="">
      <xdr:nvSpPr>
        <xdr:cNvPr id="136" name="テキスト ボックス 135"/>
        <xdr:cNvSpPr txBox="1"/>
      </xdr:nvSpPr>
      <xdr:spPr>
        <a:xfrm>
          <a:off x="16499840" y="4124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9525</xdr:rowOff>
    </xdr:from>
    <xdr:ext cx="762000" cy="257810"/>
    <xdr:sp macro="" textlink="">
      <xdr:nvSpPr>
        <xdr:cNvPr id="137" name="テキスト ボックス 136"/>
        <xdr:cNvSpPr txBox="1"/>
      </xdr:nvSpPr>
      <xdr:spPr>
        <a:xfrm>
          <a:off x="15651480" y="4124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9525</xdr:rowOff>
    </xdr:from>
    <xdr:ext cx="762000" cy="257810"/>
    <xdr:sp macro="" textlink="">
      <xdr:nvSpPr>
        <xdr:cNvPr id="138" name="テキスト ボックス 137"/>
        <xdr:cNvSpPr txBox="1"/>
      </xdr:nvSpPr>
      <xdr:spPr>
        <a:xfrm>
          <a:off x="14749780" y="4124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9525</xdr:rowOff>
    </xdr:from>
    <xdr:ext cx="762000" cy="257810"/>
    <xdr:sp macro="" textlink="">
      <xdr:nvSpPr>
        <xdr:cNvPr id="139" name="テキスト ボックス 138"/>
        <xdr:cNvSpPr txBox="1"/>
      </xdr:nvSpPr>
      <xdr:spPr>
        <a:xfrm>
          <a:off x="13850620" y="4124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9525</xdr:rowOff>
    </xdr:from>
    <xdr:ext cx="760730" cy="257810"/>
    <xdr:sp macro="" textlink="">
      <xdr:nvSpPr>
        <xdr:cNvPr id="140" name="テキスト ボックス 139"/>
        <xdr:cNvSpPr txBox="1"/>
      </xdr:nvSpPr>
      <xdr:spPr>
        <a:xfrm>
          <a:off x="12948920" y="41243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29845</xdr:rowOff>
    </xdr:from>
    <xdr:to>
      <xdr:col>82</xdr:col>
      <xdr:colOff>158750</xdr:colOff>
      <xdr:row>16</xdr:row>
      <xdr:rowOff>132080</xdr:rowOff>
    </xdr:to>
    <xdr:sp macro="" textlink="">
      <xdr:nvSpPr>
        <xdr:cNvPr id="141" name="楕円 140"/>
        <xdr:cNvSpPr/>
      </xdr:nvSpPr>
      <xdr:spPr>
        <a:xfrm>
          <a:off x="16667480" y="2773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46355</xdr:rowOff>
    </xdr:from>
    <xdr:ext cx="760730" cy="259080"/>
    <xdr:sp macro="" textlink="">
      <xdr:nvSpPr>
        <xdr:cNvPr id="142" name="物件費該当値テキスト"/>
        <xdr:cNvSpPr txBox="1"/>
      </xdr:nvSpPr>
      <xdr:spPr>
        <a:xfrm>
          <a:off x="16807180" y="2618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141605</xdr:rowOff>
    </xdr:from>
    <xdr:to>
      <xdr:col>78</xdr:col>
      <xdr:colOff>120650</xdr:colOff>
      <xdr:row>16</xdr:row>
      <xdr:rowOff>71755</xdr:rowOff>
    </xdr:to>
    <xdr:sp macro="" textlink="">
      <xdr:nvSpPr>
        <xdr:cNvPr id="143" name="楕円 142"/>
        <xdr:cNvSpPr/>
      </xdr:nvSpPr>
      <xdr:spPr>
        <a:xfrm>
          <a:off x="15819120" y="2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82550</xdr:rowOff>
    </xdr:from>
    <xdr:ext cx="736600" cy="259080"/>
    <xdr:sp macro="" textlink="">
      <xdr:nvSpPr>
        <xdr:cNvPr id="144" name="テキスト ボックス 143"/>
        <xdr:cNvSpPr txBox="1"/>
      </xdr:nvSpPr>
      <xdr:spPr>
        <a:xfrm>
          <a:off x="15483840" y="2482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151130</xdr:rowOff>
    </xdr:from>
    <xdr:to>
      <xdr:col>74</xdr:col>
      <xdr:colOff>31750</xdr:colOff>
      <xdr:row>16</xdr:row>
      <xdr:rowOff>81915</xdr:rowOff>
    </xdr:to>
    <xdr:sp macro="" textlink="">
      <xdr:nvSpPr>
        <xdr:cNvPr id="145" name="楕円 144"/>
        <xdr:cNvSpPr/>
      </xdr:nvSpPr>
      <xdr:spPr>
        <a:xfrm>
          <a:off x="14917420" y="272288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91440</xdr:rowOff>
    </xdr:from>
    <xdr:ext cx="762000" cy="258445"/>
    <xdr:sp macro="" textlink="">
      <xdr:nvSpPr>
        <xdr:cNvPr id="146" name="テキスト ボックス 145"/>
        <xdr:cNvSpPr txBox="1"/>
      </xdr:nvSpPr>
      <xdr:spPr>
        <a:xfrm>
          <a:off x="14584680" y="2491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107315</xdr:rowOff>
    </xdr:from>
    <xdr:to>
      <xdr:col>69</xdr:col>
      <xdr:colOff>142875</xdr:colOff>
      <xdr:row>17</xdr:row>
      <xdr:rowOff>37465</xdr:rowOff>
    </xdr:to>
    <xdr:sp macro="" textlink="">
      <xdr:nvSpPr>
        <xdr:cNvPr id="147" name="楕円 146"/>
        <xdr:cNvSpPr/>
      </xdr:nvSpPr>
      <xdr:spPr>
        <a:xfrm>
          <a:off x="14018260" y="28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47625</xdr:rowOff>
    </xdr:from>
    <xdr:ext cx="760730" cy="259080"/>
    <xdr:sp macro="" textlink="">
      <xdr:nvSpPr>
        <xdr:cNvPr id="148" name="テキスト ボックス 147"/>
        <xdr:cNvSpPr txBox="1"/>
      </xdr:nvSpPr>
      <xdr:spPr>
        <a:xfrm>
          <a:off x="13682980" y="2619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128270</xdr:rowOff>
    </xdr:from>
    <xdr:to>
      <xdr:col>65</xdr:col>
      <xdr:colOff>53975</xdr:colOff>
      <xdr:row>16</xdr:row>
      <xdr:rowOff>59055</xdr:rowOff>
    </xdr:to>
    <xdr:sp macro="" textlink="">
      <xdr:nvSpPr>
        <xdr:cNvPr id="149" name="楕円 148"/>
        <xdr:cNvSpPr/>
      </xdr:nvSpPr>
      <xdr:spPr>
        <a:xfrm>
          <a:off x="13116560" y="270002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68580</xdr:rowOff>
    </xdr:from>
    <xdr:ext cx="760730" cy="258445"/>
    <xdr:sp macro="" textlink="">
      <xdr:nvSpPr>
        <xdr:cNvPr id="150" name="テキスト ボックス 149"/>
        <xdr:cNvSpPr txBox="1"/>
      </xdr:nvSpPr>
      <xdr:spPr>
        <a:xfrm>
          <a:off x="12783820" y="246888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71120</xdr:rowOff>
    </xdr:from>
    <xdr:to>
      <xdr:col>26</xdr:col>
      <xdr:colOff>184150</xdr:colOff>
      <xdr:row>49</xdr:row>
      <xdr:rowOff>45720</xdr:rowOff>
    </xdr:to>
    <xdr:sp macro="" textlink="">
      <xdr:nvSpPr>
        <xdr:cNvPr id="151" name="正方形/長方形 150"/>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136525</xdr:rowOff>
    </xdr:from>
    <xdr:to>
      <xdr:col>34</xdr:col>
      <xdr:colOff>120650</xdr:colOff>
      <xdr:row>49</xdr:row>
      <xdr:rowOff>45720</xdr:rowOff>
    </xdr:to>
    <xdr:sp macro="" textlink="">
      <xdr:nvSpPr>
        <xdr:cNvPr id="152" name="正方形/長方形 151"/>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156210</xdr:rowOff>
    </xdr:from>
    <xdr:to>
      <xdr:col>34</xdr:col>
      <xdr:colOff>120650</xdr:colOff>
      <xdr:row>50</xdr:row>
      <xdr:rowOff>65405</xdr:rowOff>
    </xdr:to>
    <xdr:sp macro="" textlink="">
      <xdr:nvSpPr>
        <xdr:cNvPr id="153" name="正方形/長方形 152"/>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136525</xdr:rowOff>
    </xdr:from>
    <xdr:to>
      <xdr:col>42</xdr:col>
      <xdr:colOff>82550</xdr:colOff>
      <xdr:row>49</xdr:row>
      <xdr:rowOff>45720</xdr:rowOff>
    </xdr:to>
    <xdr:sp macro="" textlink="">
      <xdr:nvSpPr>
        <xdr:cNvPr id="154" name="正方形/長方形 153"/>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156210</xdr:rowOff>
    </xdr:from>
    <xdr:to>
      <xdr:col>42</xdr:col>
      <xdr:colOff>82550</xdr:colOff>
      <xdr:row>50</xdr:row>
      <xdr:rowOff>65405</xdr:rowOff>
    </xdr:to>
    <xdr:sp macro="" textlink="">
      <xdr:nvSpPr>
        <xdr:cNvPr id="155" name="正方形/長方形 154"/>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136525</xdr:rowOff>
    </xdr:from>
    <xdr:to>
      <xdr:col>51</xdr:col>
      <xdr:colOff>22225</xdr:colOff>
      <xdr:row>49</xdr:row>
      <xdr:rowOff>45720</xdr:rowOff>
    </xdr:to>
    <xdr:sp macro="" textlink="">
      <xdr:nvSpPr>
        <xdr:cNvPr id="156" name="正方形/長方形 155"/>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156210</xdr:rowOff>
    </xdr:from>
    <xdr:to>
      <xdr:col>51</xdr:col>
      <xdr:colOff>22225</xdr:colOff>
      <xdr:row>50</xdr:row>
      <xdr:rowOff>65405</xdr:rowOff>
    </xdr:to>
    <xdr:sp macro="" textlink="">
      <xdr:nvSpPr>
        <xdr:cNvPr id="157" name="正方形/長方形 156"/>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129540</xdr:rowOff>
    </xdr:from>
    <xdr:to>
      <xdr:col>26</xdr:col>
      <xdr:colOff>184150</xdr:colOff>
      <xdr:row>64</xdr:row>
      <xdr:rowOff>12700</xdr:rowOff>
    </xdr:to>
    <xdr:sp macro="" textlink="">
      <xdr:nvSpPr>
        <xdr:cNvPr id="158" name="正方形/長方形 157"/>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129540</xdr:rowOff>
    </xdr:from>
    <xdr:to>
      <xdr:col>55</xdr:col>
      <xdr:colOff>47625</xdr:colOff>
      <xdr:row>64</xdr:row>
      <xdr:rowOff>12700</xdr:rowOff>
    </xdr:to>
    <xdr:sp macro="" textlink="">
      <xdr:nvSpPr>
        <xdr:cNvPr id="159" name="正方形/長方形 158"/>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129540</xdr:rowOff>
    </xdr:from>
    <xdr:to>
      <xdr:col>47</xdr:col>
      <xdr:colOff>187325</xdr:colOff>
      <xdr:row>52</xdr:row>
      <xdr:rowOff>38735</xdr:rowOff>
    </xdr:to>
    <xdr:sp macro="" textlink="">
      <xdr:nvSpPr>
        <xdr:cNvPr id="160" name="正方形/長方形 159"/>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104140</xdr:rowOff>
    </xdr:from>
    <xdr:to>
      <xdr:col>54</xdr:col>
      <xdr:colOff>95250</xdr:colOff>
      <xdr:row>63</xdr:row>
      <xdr:rowOff>123825</xdr:rowOff>
    </xdr:to>
    <xdr:sp macro="" textlink="" fLocksText="0">
      <xdr:nvSpPr>
        <xdr:cNvPr id="161" name="テキスト ボックス 160"/>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全国平均・高知県平均に対しては引き続き下回る結果となった。類似団体平均が</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ポイント増となったのに対し、自団体前年度比は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ポイント減となりその差は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ポイントに拡がった。</a:t>
          </a:r>
          <a:endParaRPr lang="ja-JP" altLang="ja-JP" sz="1400">
            <a:effectLst/>
          </a:endParaRPr>
        </a:p>
        <a:p>
          <a:r>
            <a:rPr lang="ja-JP" altLang="ja-JP" sz="1100">
              <a:solidFill>
                <a:schemeClr val="dk1"/>
              </a:solidFill>
              <a:effectLst/>
              <a:latin typeface="+mn-lt"/>
              <a:ea typeface="+mn-ea"/>
              <a:cs typeface="+mn-cs"/>
            </a:rPr>
            <a:t>　扶助費全体としては物価高支援に係る事業費を要因として増額となったが、障害者自立支援医療や児童手当など一般財源により対応している事業の実績が減少したことにより経常的支出は減額となった。</a:t>
          </a:r>
          <a:endParaRPr lang="ja-JP" altLang="ja-JP" sz="1400">
            <a:effectLst/>
          </a:endParaRPr>
        </a:p>
        <a:p>
          <a:r>
            <a:rPr kumimoji="1" lang="ja-JP" altLang="ja-JP" sz="1100">
              <a:solidFill>
                <a:schemeClr val="dk1"/>
              </a:solidFill>
              <a:effectLst/>
              <a:latin typeface="+mn-lt"/>
              <a:ea typeface="+mn-ea"/>
              <a:cs typeface="+mn-cs"/>
            </a:rPr>
            <a:t>今後も資格審査等の適正化に努める。</a:t>
          </a:r>
          <a:endParaRPr lang="ja-JP" altLang="ja-JP" sz="1400">
            <a:effectLst/>
          </a:endParaRPr>
        </a:p>
      </xdr:txBody>
    </xdr:sp>
    <xdr:clientData/>
  </xdr:twoCellAnchor>
  <xdr:oneCellAnchor>
    <xdr:from>
      <xdr:col>3</xdr:col>
      <xdr:colOff>123825</xdr:colOff>
      <xdr:row>49</xdr:row>
      <xdr:rowOff>110490</xdr:rowOff>
    </xdr:from>
    <xdr:ext cx="297180" cy="229235"/>
    <xdr:sp macro="" textlink="">
      <xdr:nvSpPr>
        <xdr:cNvPr id="162" name="テキスト ボックス 161"/>
        <xdr:cNvSpPr txBox="1"/>
      </xdr:nvSpPr>
      <xdr:spPr>
        <a:xfrm>
          <a:off x="731520" y="8511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43180</xdr:rowOff>
    </xdr:from>
    <xdr:ext cx="508000" cy="264160"/>
    <xdr:sp macro="" textlink="">
      <xdr:nvSpPr>
        <xdr:cNvPr id="164" name="テキスト ボックス 163"/>
        <xdr:cNvSpPr txBox="1"/>
      </xdr:nvSpPr>
      <xdr:spPr>
        <a:xfrm>
          <a:off x="256540" y="10844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29845</xdr:rowOff>
    </xdr:from>
    <xdr:to>
      <xdr:col>26</xdr:col>
      <xdr:colOff>184150</xdr:colOff>
      <xdr:row>62</xdr:row>
      <xdr:rowOff>29845</xdr:rowOff>
    </xdr:to>
    <xdr:cxnSp macro="">
      <xdr:nvCxnSpPr>
        <xdr:cNvPr id="165" name="直線コネクタ 164"/>
        <xdr:cNvCxnSpPr/>
      </xdr:nvCxnSpPr>
      <xdr:spPr>
        <a:xfrm>
          <a:off x="76962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59690</xdr:rowOff>
    </xdr:from>
    <xdr:ext cx="508000" cy="264795"/>
    <xdr:sp macro="" textlink="">
      <xdr:nvSpPr>
        <xdr:cNvPr id="166" name="テキスト ボックス 165"/>
        <xdr:cNvSpPr txBox="1"/>
      </xdr:nvSpPr>
      <xdr:spPr>
        <a:xfrm>
          <a:off x="256540" y="1051814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46355</xdr:rowOff>
    </xdr:from>
    <xdr:to>
      <xdr:col>26</xdr:col>
      <xdr:colOff>184150</xdr:colOff>
      <xdr:row>60</xdr:row>
      <xdr:rowOff>46355</xdr:rowOff>
    </xdr:to>
    <xdr:cxnSp macro="">
      <xdr:nvCxnSpPr>
        <xdr:cNvPr id="167" name="直線コネクタ 166"/>
        <xdr:cNvCxnSpPr/>
      </xdr:nvCxnSpPr>
      <xdr:spPr>
        <a:xfrm>
          <a:off x="76962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76200</xdr:rowOff>
    </xdr:from>
    <xdr:ext cx="508000" cy="263525"/>
    <xdr:sp macro="" textlink="">
      <xdr:nvSpPr>
        <xdr:cNvPr id="168" name="テキスト ボックス 167"/>
        <xdr:cNvSpPr txBox="1"/>
      </xdr:nvSpPr>
      <xdr:spPr>
        <a:xfrm>
          <a:off x="256540" y="10191750"/>
          <a:ext cx="508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63500</xdr:rowOff>
    </xdr:from>
    <xdr:to>
      <xdr:col>26</xdr:col>
      <xdr:colOff>184150</xdr:colOff>
      <xdr:row>58</xdr:row>
      <xdr:rowOff>63500</xdr:rowOff>
    </xdr:to>
    <xdr:cxnSp macro="">
      <xdr:nvCxnSpPr>
        <xdr:cNvPr id="169" name="直線コネクタ 168"/>
        <xdr:cNvCxnSpPr/>
      </xdr:nvCxnSpPr>
      <xdr:spPr>
        <a:xfrm>
          <a:off x="76962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92710</xdr:rowOff>
    </xdr:from>
    <xdr:ext cx="508000" cy="264160"/>
    <xdr:sp macro="" textlink="">
      <xdr:nvSpPr>
        <xdr:cNvPr id="170" name="テキスト ボックス 169"/>
        <xdr:cNvSpPr txBox="1"/>
      </xdr:nvSpPr>
      <xdr:spPr>
        <a:xfrm>
          <a:off x="256540" y="986536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80010</xdr:rowOff>
    </xdr:from>
    <xdr:to>
      <xdr:col>26</xdr:col>
      <xdr:colOff>184150</xdr:colOff>
      <xdr:row>56</xdr:row>
      <xdr:rowOff>80010</xdr:rowOff>
    </xdr:to>
    <xdr:cxnSp macro="">
      <xdr:nvCxnSpPr>
        <xdr:cNvPr id="171" name="直線コネクタ 170"/>
        <xdr:cNvCxnSpPr/>
      </xdr:nvCxnSpPr>
      <xdr:spPr>
        <a:xfrm>
          <a:off x="76962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109855</xdr:rowOff>
    </xdr:from>
    <xdr:ext cx="508000" cy="263525"/>
    <xdr:sp macro="" textlink="">
      <xdr:nvSpPr>
        <xdr:cNvPr id="172" name="テキスト ボックス 171"/>
        <xdr:cNvSpPr txBox="1"/>
      </xdr:nvSpPr>
      <xdr:spPr>
        <a:xfrm>
          <a:off x="256540" y="9539605"/>
          <a:ext cx="508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96520</xdr:rowOff>
    </xdr:from>
    <xdr:to>
      <xdr:col>26</xdr:col>
      <xdr:colOff>184150</xdr:colOff>
      <xdr:row>54</xdr:row>
      <xdr:rowOff>96520</xdr:rowOff>
    </xdr:to>
    <xdr:cxnSp macro="">
      <xdr:nvCxnSpPr>
        <xdr:cNvPr id="173" name="直線コネクタ 172"/>
        <xdr:cNvCxnSpPr/>
      </xdr:nvCxnSpPr>
      <xdr:spPr>
        <a:xfrm>
          <a:off x="76962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126365</xdr:rowOff>
    </xdr:from>
    <xdr:ext cx="508000" cy="264160"/>
    <xdr:sp macro="" textlink="">
      <xdr:nvSpPr>
        <xdr:cNvPr id="174" name="テキスト ボックス 173"/>
        <xdr:cNvSpPr txBox="1"/>
      </xdr:nvSpPr>
      <xdr:spPr>
        <a:xfrm>
          <a:off x="256540" y="921321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113030</xdr:rowOff>
    </xdr:from>
    <xdr:to>
      <xdr:col>26</xdr:col>
      <xdr:colOff>184150</xdr:colOff>
      <xdr:row>52</xdr:row>
      <xdr:rowOff>113030</xdr:rowOff>
    </xdr:to>
    <xdr:cxnSp macro="">
      <xdr:nvCxnSpPr>
        <xdr:cNvPr id="175" name="直線コネクタ 174"/>
        <xdr:cNvCxnSpPr/>
      </xdr:nvCxnSpPr>
      <xdr:spPr>
        <a:xfrm>
          <a:off x="76962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143510</xdr:rowOff>
    </xdr:from>
    <xdr:ext cx="508000" cy="264160"/>
    <xdr:sp macro="" textlink="">
      <xdr:nvSpPr>
        <xdr:cNvPr id="176" name="テキスト ボックス 175"/>
        <xdr:cNvSpPr txBox="1"/>
      </xdr:nvSpPr>
      <xdr:spPr>
        <a:xfrm>
          <a:off x="256540" y="888746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129540</xdr:rowOff>
    </xdr:from>
    <xdr:to>
      <xdr:col>26</xdr:col>
      <xdr:colOff>184150</xdr:colOff>
      <xdr:row>50</xdr:row>
      <xdr:rowOff>129540</xdr:rowOff>
    </xdr:to>
    <xdr:cxnSp macro="">
      <xdr:nvCxnSpPr>
        <xdr:cNvPr id="177" name="直線コネクタ 176"/>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129540</xdr:rowOff>
    </xdr:from>
    <xdr:to>
      <xdr:col>26</xdr:col>
      <xdr:colOff>184150</xdr:colOff>
      <xdr:row>64</xdr:row>
      <xdr:rowOff>12700</xdr:rowOff>
    </xdr:to>
    <xdr:sp macro="" textlink="">
      <xdr:nvSpPr>
        <xdr:cNvPr id="178" name="扶助費グラフ枠"/>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129540</xdr:rowOff>
    </xdr:from>
    <xdr:to>
      <xdr:col>24</xdr:col>
      <xdr:colOff>25400</xdr:colOff>
      <xdr:row>61</xdr:row>
      <xdr:rowOff>21590</xdr:rowOff>
    </xdr:to>
    <xdr:cxnSp macro="">
      <xdr:nvCxnSpPr>
        <xdr:cNvPr id="179" name="直線コネクタ 178"/>
        <xdr:cNvCxnSpPr/>
      </xdr:nvCxnSpPr>
      <xdr:spPr>
        <a:xfrm flipV="1">
          <a:off x="4886960" y="904494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168275</xdr:rowOff>
    </xdr:from>
    <xdr:ext cx="760730" cy="263525"/>
    <xdr:sp macro="" textlink="">
      <xdr:nvSpPr>
        <xdr:cNvPr id="180" name="扶助費最小値テキスト"/>
        <xdr:cNvSpPr txBox="1"/>
      </xdr:nvSpPr>
      <xdr:spPr>
        <a:xfrm>
          <a:off x="4975860" y="1045527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21590</xdr:rowOff>
    </xdr:from>
    <xdr:to>
      <xdr:col>24</xdr:col>
      <xdr:colOff>114300</xdr:colOff>
      <xdr:row>61</xdr:row>
      <xdr:rowOff>21590</xdr:rowOff>
    </xdr:to>
    <xdr:cxnSp macro="">
      <xdr:nvCxnSpPr>
        <xdr:cNvPr id="181" name="直線コネクタ 180"/>
        <xdr:cNvCxnSpPr/>
      </xdr:nvCxnSpPr>
      <xdr:spPr>
        <a:xfrm>
          <a:off x="4795520" y="104800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43180</xdr:rowOff>
    </xdr:from>
    <xdr:ext cx="760730" cy="264160"/>
    <xdr:sp macro="" textlink="">
      <xdr:nvSpPr>
        <xdr:cNvPr id="182" name="扶助費最大値テキスト"/>
        <xdr:cNvSpPr txBox="1"/>
      </xdr:nvSpPr>
      <xdr:spPr>
        <a:xfrm>
          <a:off x="4975860" y="878713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129540</xdr:rowOff>
    </xdr:from>
    <xdr:to>
      <xdr:col>24</xdr:col>
      <xdr:colOff>114300</xdr:colOff>
      <xdr:row>52</xdr:row>
      <xdr:rowOff>129540</xdr:rowOff>
    </xdr:to>
    <xdr:cxnSp macro="">
      <xdr:nvCxnSpPr>
        <xdr:cNvPr id="183" name="直線コネクタ 182"/>
        <xdr:cNvCxnSpPr/>
      </xdr:nvCxnSpPr>
      <xdr:spPr>
        <a:xfrm>
          <a:off x="4795520" y="90449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113030</xdr:rowOff>
    </xdr:from>
    <xdr:to>
      <xdr:col>24</xdr:col>
      <xdr:colOff>25400</xdr:colOff>
      <xdr:row>55</xdr:row>
      <xdr:rowOff>4445</xdr:rowOff>
    </xdr:to>
    <xdr:cxnSp macro="">
      <xdr:nvCxnSpPr>
        <xdr:cNvPr id="184" name="直線コネクタ 183"/>
        <xdr:cNvCxnSpPr/>
      </xdr:nvCxnSpPr>
      <xdr:spPr>
        <a:xfrm flipV="1">
          <a:off x="4036060" y="9371330"/>
          <a:ext cx="8509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133350</xdr:rowOff>
    </xdr:from>
    <xdr:ext cx="760730" cy="263525"/>
    <xdr:sp macro="" textlink="">
      <xdr:nvSpPr>
        <xdr:cNvPr id="185" name="扶助費平均値テキスト"/>
        <xdr:cNvSpPr txBox="1"/>
      </xdr:nvSpPr>
      <xdr:spPr>
        <a:xfrm>
          <a:off x="4975860" y="9391650"/>
          <a:ext cx="7607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161925</xdr:rowOff>
    </xdr:from>
    <xdr:to>
      <xdr:col>24</xdr:col>
      <xdr:colOff>76200</xdr:colOff>
      <xdr:row>55</xdr:row>
      <xdr:rowOff>90170</xdr:rowOff>
    </xdr:to>
    <xdr:sp macro="" textlink="">
      <xdr:nvSpPr>
        <xdr:cNvPr id="186" name="フローチャート: 判断 185"/>
        <xdr:cNvSpPr/>
      </xdr:nvSpPr>
      <xdr:spPr>
        <a:xfrm>
          <a:off x="4833620" y="942022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129540</xdr:rowOff>
    </xdr:from>
    <xdr:to>
      <xdr:col>19</xdr:col>
      <xdr:colOff>187325</xdr:colOff>
      <xdr:row>55</xdr:row>
      <xdr:rowOff>4445</xdr:rowOff>
    </xdr:to>
    <xdr:cxnSp macro="">
      <xdr:nvCxnSpPr>
        <xdr:cNvPr id="187" name="直線コネクタ 186"/>
        <xdr:cNvCxnSpPr/>
      </xdr:nvCxnSpPr>
      <xdr:spPr>
        <a:xfrm>
          <a:off x="3136900" y="9387840"/>
          <a:ext cx="8991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144780</xdr:rowOff>
    </xdr:from>
    <xdr:to>
      <xdr:col>20</xdr:col>
      <xdr:colOff>38100</xdr:colOff>
      <xdr:row>55</xdr:row>
      <xdr:rowOff>73025</xdr:rowOff>
    </xdr:to>
    <xdr:sp macro="" textlink="">
      <xdr:nvSpPr>
        <xdr:cNvPr id="188" name="フローチャート: 判断 187"/>
        <xdr:cNvSpPr/>
      </xdr:nvSpPr>
      <xdr:spPr>
        <a:xfrm>
          <a:off x="3985260" y="940308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57785</xdr:rowOff>
    </xdr:from>
    <xdr:ext cx="735330" cy="264795"/>
    <xdr:sp macro="" textlink="">
      <xdr:nvSpPr>
        <xdr:cNvPr id="189" name="テキスト ボックス 188"/>
        <xdr:cNvSpPr txBox="1"/>
      </xdr:nvSpPr>
      <xdr:spPr>
        <a:xfrm>
          <a:off x="3652520" y="948753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129540</xdr:rowOff>
    </xdr:from>
    <xdr:to>
      <xdr:col>15</xdr:col>
      <xdr:colOff>98425</xdr:colOff>
      <xdr:row>55</xdr:row>
      <xdr:rowOff>38100</xdr:rowOff>
    </xdr:to>
    <xdr:cxnSp macro="">
      <xdr:nvCxnSpPr>
        <xdr:cNvPr id="190" name="直線コネクタ 189"/>
        <xdr:cNvCxnSpPr/>
      </xdr:nvCxnSpPr>
      <xdr:spPr>
        <a:xfrm flipV="1">
          <a:off x="2237740" y="938784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19685</xdr:rowOff>
    </xdr:from>
    <xdr:to>
      <xdr:col>15</xdr:col>
      <xdr:colOff>149225</xdr:colOff>
      <xdr:row>55</xdr:row>
      <xdr:rowOff>123825</xdr:rowOff>
    </xdr:to>
    <xdr:sp macro="" textlink="">
      <xdr:nvSpPr>
        <xdr:cNvPr id="191" name="フローチャート: 判断 190"/>
        <xdr:cNvSpPr/>
      </xdr:nvSpPr>
      <xdr:spPr>
        <a:xfrm>
          <a:off x="3086100" y="94494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107315</xdr:rowOff>
    </xdr:from>
    <xdr:ext cx="760730" cy="264795"/>
    <xdr:sp macro="" textlink="">
      <xdr:nvSpPr>
        <xdr:cNvPr id="192" name="テキスト ボックス 191"/>
        <xdr:cNvSpPr txBox="1"/>
      </xdr:nvSpPr>
      <xdr:spPr>
        <a:xfrm>
          <a:off x="2750820" y="95370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4445</xdr:rowOff>
    </xdr:from>
    <xdr:to>
      <xdr:col>11</xdr:col>
      <xdr:colOff>9525</xdr:colOff>
      <xdr:row>55</xdr:row>
      <xdr:rowOff>38100</xdr:rowOff>
    </xdr:to>
    <xdr:cxnSp macro="">
      <xdr:nvCxnSpPr>
        <xdr:cNvPr id="193" name="直線コネクタ 192"/>
        <xdr:cNvCxnSpPr/>
      </xdr:nvCxnSpPr>
      <xdr:spPr>
        <a:xfrm>
          <a:off x="1336040" y="9434195"/>
          <a:ext cx="901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36195</xdr:rowOff>
    </xdr:from>
    <xdr:to>
      <xdr:col>11</xdr:col>
      <xdr:colOff>60325</xdr:colOff>
      <xdr:row>55</xdr:row>
      <xdr:rowOff>140335</xdr:rowOff>
    </xdr:to>
    <xdr:sp macro="" textlink="">
      <xdr:nvSpPr>
        <xdr:cNvPr id="194" name="フローチャート: 判断 193"/>
        <xdr:cNvSpPr/>
      </xdr:nvSpPr>
      <xdr:spPr>
        <a:xfrm>
          <a:off x="2184400" y="946594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124460</xdr:rowOff>
    </xdr:from>
    <xdr:ext cx="760730" cy="264160"/>
    <xdr:sp macro="" textlink="">
      <xdr:nvSpPr>
        <xdr:cNvPr id="195" name="テキスト ボックス 194"/>
        <xdr:cNvSpPr txBox="1"/>
      </xdr:nvSpPr>
      <xdr:spPr>
        <a:xfrm>
          <a:off x="1851660" y="95542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19685</xdr:rowOff>
    </xdr:from>
    <xdr:to>
      <xdr:col>6</xdr:col>
      <xdr:colOff>171450</xdr:colOff>
      <xdr:row>55</xdr:row>
      <xdr:rowOff>123825</xdr:rowOff>
    </xdr:to>
    <xdr:sp macro="" textlink="">
      <xdr:nvSpPr>
        <xdr:cNvPr id="196" name="フローチャート: 判断 195"/>
        <xdr:cNvSpPr/>
      </xdr:nvSpPr>
      <xdr:spPr>
        <a:xfrm>
          <a:off x="1285240" y="94494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107315</xdr:rowOff>
    </xdr:from>
    <xdr:ext cx="762000" cy="264795"/>
    <xdr:sp macro="" textlink="">
      <xdr:nvSpPr>
        <xdr:cNvPr id="197" name="テキスト ボックス 196"/>
        <xdr:cNvSpPr txBox="1"/>
      </xdr:nvSpPr>
      <xdr:spPr>
        <a:xfrm>
          <a:off x="949960" y="95370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64160"/>
    <xdr:sp macro="" textlink="">
      <xdr:nvSpPr>
        <xdr:cNvPr id="198" name="テキスト ボックス 197"/>
        <xdr:cNvSpPr txBox="1"/>
      </xdr:nvSpPr>
      <xdr:spPr>
        <a:xfrm>
          <a:off x="466852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64160"/>
    <xdr:sp macro="" textlink="">
      <xdr:nvSpPr>
        <xdr:cNvPr id="199" name="テキスト ボックス 198"/>
        <xdr:cNvSpPr txBox="1"/>
      </xdr:nvSpPr>
      <xdr:spPr>
        <a:xfrm>
          <a:off x="381762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64160"/>
    <xdr:sp macro="" textlink="">
      <xdr:nvSpPr>
        <xdr:cNvPr id="200" name="テキスト ボックス 199"/>
        <xdr:cNvSpPr txBox="1"/>
      </xdr:nvSpPr>
      <xdr:spPr>
        <a:xfrm>
          <a:off x="291846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0730" cy="264160"/>
    <xdr:sp macro="" textlink="">
      <xdr:nvSpPr>
        <xdr:cNvPr id="201" name="テキスト ボックス 200"/>
        <xdr:cNvSpPr txBox="1"/>
      </xdr:nvSpPr>
      <xdr:spPr>
        <a:xfrm>
          <a:off x="201676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64160"/>
    <xdr:sp macro="" textlink="">
      <xdr:nvSpPr>
        <xdr:cNvPr id="202" name="テキスト ボックス 201"/>
        <xdr:cNvSpPr txBox="1"/>
      </xdr:nvSpPr>
      <xdr:spPr>
        <a:xfrm>
          <a:off x="111760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60960</xdr:rowOff>
    </xdr:from>
    <xdr:to>
      <xdr:col>24</xdr:col>
      <xdr:colOff>76200</xdr:colOff>
      <xdr:row>54</xdr:row>
      <xdr:rowOff>164465</xdr:rowOff>
    </xdr:to>
    <xdr:sp macro="" textlink="">
      <xdr:nvSpPr>
        <xdr:cNvPr id="203" name="楕円 202"/>
        <xdr:cNvSpPr/>
      </xdr:nvSpPr>
      <xdr:spPr>
        <a:xfrm>
          <a:off x="4833620" y="931926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78105</xdr:rowOff>
    </xdr:from>
    <xdr:ext cx="760730" cy="264160"/>
    <xdr:sp macro="" textlink="">
      <xdr:nvSpPr>
        <xdr:cNvPr id="204" name="扶助費該当値テキスト"/>
        <xdr:cNvSpPr txBox="1"/>
      </xdr:nvSpPr>
      <xdr:spPr>
        <a:xfrm>
          <a:off x="4975860" y="916495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127635</xdr:rowOff>
    </xdr:from>
    <xdr:to>
      <xdr:col>20</xdr:col>
      <xdr:colOff>38100</xdr:colOff>
      <xdr:row>55</xdr:row>
      <xdr:rowOff>56515</xdr:rowOff>
    </xdr:to>
    <xdr:sp macro="" textlink="">
      <xdr:nvSpPr>
        <xdr:cNvPr id="205" name="楕円 204"/>
        <xdr:cNvSpPr/>
      </xdr:nvSpPr>
      <xdr:spPr>
        <a:xfrm>
          <a:off x="3985260" y="938593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66675</xdr:rowOff>
    </xdr:from>
    <xdr:ext cx="735330" cy="264160"/>
    <xdr:sp macro="" textlink="">
      <xdr:nvSpPr>
        <xdr:cNvPr id="206" name="テキスト ボックス 205"/>
        <xdr:cNvSpPr txBox="1"/>
      </xdr:nvSpPr>
      <xdr:spPr>
        <a:xfrm>
          <a:off x="3652520" y="9153525"/>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78105</xdr:rowOff>
    </xdr:from>
    <xdr:to>
      <xdr:col>15</xdr:col>
      <xdr:colOff>149225</xdr:colOff>
      <xdr:row>55</xdr:row>
      <xdr:rowOff>6985</xdr:rowOff>
    </xdr:to>
    <xdr:sp macro="" textlink="">
      <xdr:nvSpPr>
        <xdr:cNvPr id="207" name="楕円 206"/>
        <xdr:cNvSpPr/>
      </xdr:nvSpPr>
      <xdr:spPr>
        <a:xfrm>
          <a:off x="3086100" y="9336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16510</xdr:rowOff>
    </xdr:from>
    <xdr:ext cx="760730" cy="264795"/>
    <xdr:sp macro="" textlink="">
      <xdr:nvSpPr>
        <xdr:cNvPr id="208" name="テキスト ボックス 207"/>
        <xdr:cNvSpPr txBox="1"/>
      </xdr:nvSpPr>
      <xdr:spPr>
        <a:xfrm>
          <a:off x="2750820" y="910336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161925</xdr:rowOff>
    </xdr:from>
    <xdr:to>
      <xdr:col>11</xdr:col>
      <xdr:colOff>60325</xdr:colOff>
      <xdr:row>55</xdr:row>
      <xdr:rowOff>90170</xdr:rowOff>
    </xdr:to>
    <xdr:sp macro="" textlink="">
      <xdr:nvSpPr>
        <xdr:cNvPr id="209" name="楕円 208"/>
        <xdr:cNvSpPr/>
      </xdr:nvSpPr>
      <xdr:spPr>
        <a:xfrm>
          <a:off x="2184400" y="942022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100965</xdr:rowOff>
    </xdr:from>
    <xdr:ext cx="760730" cy="264160"/>
    <xdr:sp macro="" textlink="">
      <xdr:nvSpPr>
        <xdr:cNvPr id="210" name="テキスト ボックス 209"/>
        <xdr:cNvSpPr txBox="1"/>
      </xdr:nvSpPr>
      <xdr:spPr>
        <a:xfrm>
          <a:off x="1851660" y="918781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127635</xdr:rowOff>
    </xdr:from>
    <xdr:to>
      <xdr:col>6</xdr:col>
      <xdr:colOff>171450</xdr:colOff>
      <xdr:row>55</xdr:row>
      <xdr:rowOff>56515</xdr:rowOff>
    </xdr:to>
    <xdr:sp macro="" textlink="">
      <xdr:nvSpPr>
        <xdr:cNvPr id="211" name="楕円 210"/>
        <xdr:cNvSpPr/>
      </xdr:nvSpPr>
      <xdr:spPr>
        <a:xfrm>
          <a:off x="1285240" y="93859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66675</xdr:rowOff>
    </xdr:from>
    <xdr:ext cx="762000" cy="264160"/>
    <xdr:sp macro="" textlink="">
      <xdr:nvSpPr>
        <xdr:cNvPr id="212" name="テキスト ボックス 211"/>
        <xdr:cNvSpPr txBox="1"/>
      </xdr:nvSpPr>
      <xdr:spPr>
        <a:xfrm>
          <a:off x="949960" y="91535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71120</xdr:rowOff>
    </xdr:from>
    <xdr:to>
      <xdr:col>85</xdr:col>
      <xdr:colOff>66675</xdr:colOff>
      <xdr:row>49</xdr:row>
      <xdr:rowOff>45720</xdr:rowOff>
    </xdr:to>
    <xdr:sp macro="" textlink="">
      <xdr:nvSpPr>
        <xdr:cNvPr id="213" name="正方形/長方形 212"/>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136525</xdr:rowOff>
    </xdr:from>
    <xdr:to>
      <xdr:col>93</xdr:col>
      <xdr:colOff>3175</xdr:colOff>
      <xdr:row>49</xdr:row>
      <xdr:rowOff>45720</xdr:rowOff>
    </xdr:to>
    <xdr:sp macro="" textlink="">
      <xdr:nvSpPr>
        <xdr:cNvPr id="214" name="正方形/長方形 213"/>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156210</xdr:rowOff>
    </xdr:from>
    <xdr:to>
      <xdr:col>93</xdr:col>
      <xdr:colOff>3175</xdr:colOff>
      <xdr:row>50</xdr:row>
      <xdr:rowOff>65405</xdr:rowOff>
    </xdr:to>
    <xdr:sp macro="" textlink="">
      <xdr:nvSpPr>
        <xdr:cNvPr id="215" name="正方形/長方形 214"/>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136525</xdr:rowOff>
    </xdr:from>
    <xdr:to>
      <xdr:col>100</xdr:col>
      <xdr:colOff>165100</xdr:colOff>
      <xdr:row>49</xdr:row>
      <xdr:rowOff>45720</xdr:rowOff>
    </xdr:to>
    <xdr:sp macro="" textlink="">
      <xdr:nvSpPr>
        <xdr:cNvPr id="216" name="正方形/長方形 215"/>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156210</xdr:rowOff>
    </xdr:from>
    <xdr:to>
      <xdr:col>100</xdr:col>
      <xdr:colOff>165100</xdr:colOff>
      <xdr:row>50</xdr:row>
      <xdr:rowOff>65405</xdr:rowOff>
    </xdr:to>
    <xdr:sp macro="" textlink="">
      <xdr:nvSpPr>
        <xdr:cNvPr id="217" name="正方形/長方形 216"/>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136525</xdr:rowOff>
    </xdr:from>
    <xdr:to>
      <xdr:col>109</xdr:col>
      <xdr:colOff>104775</xdr:colOff>
      <xdr:row>49</xdr:row>
      <xdr:rowOff>45720</xdr:rowOff>
    </xdr:to>
    <xdr:sp macro="" textlink="">
      <xdr:nvSpPr>
        <xdr:cNvPr id="218" name="正方形/長方形 217"/>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156210</xdr:rowOff>
    </xdr:from>
    <xdr:to>
      <xdr:col>109</xdr:col>
      <xdr:colOff>104775</xdr:colOff>
      <xdr:row>50</xdr:row>
      <xdr:rowOff>65405</xdr:rowOff>
    </xdr:to>
    <xdr:sp macro="" textlink="">
      <xdr:nvSpPr>
        <xdr:cNvPr id="219" name="正方形/長方形 218"/>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129540</xdr:rowOff>
    </xdr:from>
    <xdr:to>
      <xdr:col>85</xdr:col>
      <xdr:colOff>66675</xdr:colOff>
      <xdr:row>64</xdr:row>
      <xdr:rowOff>12700</xdr:rowOff>
    </xdr:to>
    <xdr:sp macro="" textlink="">
      <xdr:nvSpPr>
        <xdr:cNvPr id="220" name="正方形/長方形 219"/>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129540</xdr:rowOff>
    </xdr:from>
    <xdr:to>
      <xdr:col>113</xdr:col>
      <xdr:colOff>130175</xdr:colOff>
      <xdr:row>64</xdr:row>
      <xdr:rowOff>12700</xdr:rowOff>
    </xdr:to>
    <xdr:sp macro="" textlink="">
      <xdr:nvSpPr>
        <xdr:cNvPr id="221" name="正方形/長方形 220"/>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129540</xdr:rowOff>
    </xdr:from>
    <xdr:to>
      <xdr:col>106</xdr:col>
      <xdr:colOff>69850</xdr:colOff>
      <xdr:row>52</xdr:row>
      <xdr:rowOff>38735</xdr:rowOff>
    </xdr:to>
    <xdr:sp macro="" textlink="">
      <xdr:nvSpPr>
        <xdr:cNvPr id="222" name="正方形/長方形 221"/>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104140</xdr:rowOff>
    </xdr:from>
    <xdr:to>
      <xdr:col>112</xdr:col>
      <xdr:colOff>177800</xdr:colOff>
      <xdr:row>63</xdr:row>
      <xdr:rowOff>123825</xdr:rowOff>
    </xdr:to>
    <xdr:sp macro="" textlink="" fLocksText="0">
      <xdr:nvSpPr>
        <xdr:cNvPr id="223" name="テキスト ボックス 222"/>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全体としては前年度より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その他に係る経常収支比率が類似団体平均を上回っているのは、繰出金が主な要因である。</a:t>
          </a:r>
          <a:endParaRPr lang="ja-JP" altLang="ja-JP" sz="1400">
            <a:effectLst/>
          </a:endParaRPr>
        </a:p>
        <a:p>
          <a:r>
            <a:rPr kumimoji="1" lang="ja-JP" altLang="ja-JP" sz="1100">
              <a:solidFill>
                <a:schemeClr val="dk1"/>
              </a:solidFill>
              <a:effectLst/>
              <a:latin typeface="+mn-lt"/>
              <a:ea typeface="+mn-ea"/>
              <a:cs typeface="+mn-cs"/>
            </a:rPr>
            <a:t>　今後も簡易水道事業や病院事業などの公営企業会計への繰出金・負担金が必要となるため経費削減に努めるとともに、独立採算の原則に立ち返り健全化を図ることで、普通会計の負担を減らしていくよう努める。</a:t>
          </a:r>
          <a:endParaRPr lang="ja-JP" altLang="ja-JP" sz="1400">
            <a:effectLst/>
          </a:endParaRPr>
        </a:p>
      </xdr:txBody>
    </xdr:sp>
    <xdr:clientData/>
  </xdr:twoCellAnchor>
  <xdr:oneCellAnchor>
    <xdr:from>
      <xdr:col>62</xdr:col>
      <xdr:colOff>6350</xdr:colOff>
      <xdr:row>49</xdr:row>
      <xdr:rowOff>110490</xdr:rowOff>
    </xdr:from>
    <xdr:ext cx="297180" cy="229235"/>
    <xdr:sp macro="" textlink="">
      <xdr:nvSpPr>
        <xdr:cNvPr id="224" name="テキスト ボックス 223"/>
        <xdr:cNvSpPr txBox="1"/>
      </xdr:nvSpPr>
      <xdr:spPr>
        <a:xfrm>
          <a:off x="12565380" y="8511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43180</xdr:rowOff>
    </xdr:from>
    <xdr:ext cx="506730" cy="264160"/>
    <xdr:sp macro="" textlink="">
      <xdr:nvSpPr>
        <xdr:cNvPr id="226" name="テキスト ボックス 225"/>
        <xdr:cNvSpPr txBox="1"/>
      </xdr:nvSpPr>
      <xdr:spPr>
        <a:xfrm>
          <a:off x="12087860" y="10844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129540</xdr:rowOff>
    </xdr:from>
    <xdr:to>
      <xdr:col>85</xdr:col>
      <xdr:colOff>66675</xdr:colOff>
      <xdr:row>60</xdr:row>
      <xdr:rowOff>129540</xdr:rowOff>
    </xdr:to>
    <xdr:cxnSp macro="">
      <xdr:nvCxnSpPr>
        <xdr:cNvPr id="227" name="直線コネクタ 226"/>
        <xdr:cNvCxnSpPr/>
      </xdr:nvCxnSpPr>
      <xdr:spPr>
        <a:xfrm>
          <a:off x="12603480" y="104165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160020</xdr:rowOff>
    </xdr:from>
    <xdr:ext cx="506730" cy="264795"/>
    <xdr:sp macro="" textlink="">
      <xdr:nvSpPr>
        <xdr:cNvPr id="228" name="テキスト ボックス 227"/>
        <xdr:cNvSpPr txBox="1"/>
      </xdr:nvSpPr>
      <xdr:spPr>
        <a:xfrm>
          <a:off x="12087860" y="102755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71120</xdr:rowOff>
    </xdr:from>
    <xdr:to>
      <xdr:col>85</xdr:col>
      <xdr:colOff>66675</xdr:colOff>
      <xdr:row>57</xdr:row>
      <xdr:rowOff>71120</xdr:rowOff>
    </xdr:to>
    <xdr:cxnSp macro="">
      <xdr:nvCxnSpPr>
        <xdr:cNvPr id="229" name="直線コネクタ 228"/>
        <xdr:cNvCxnSpPr/>
      </xdr:nvCxnSpPr>
      <xdr:spPr>
        <a:xfrm>
          <a:off x="1260348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101600</xdr:rowOff>
    </xdr:from>
    <xdr:ext cx="506730" cy="264160"/>
    <xdr:sp macro="" textlink="">
      <xdr:nvSpPr>
        <xdr:cNvPr id="230" name="テキスト ボックス 229"/>
        <xdr:cNvSpPr txBox="1"/>
      </xdr:nvSpPr>
      <xdr:spPr>
        <a:xfrm>
          <a:off x="12087860" y="97028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603480" y="9271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43180</xdr:rowOff>
    </xdr:from>
    <xdr:ext cx="506730" cy="264160"/>
    <xdr:sp macro="" textlink="">
      <xdr:nvSpPr>
        <xdr:cNvPr id="232" name="テキスト ボックス 231"/>
        <xdr:cNvSpPr txBox="1"/>
      </xdr:nvSpPr>
      <xdr:spPr>
        <a:xfrm>
          <a:off x="12087860" y="91300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129540</xdr:rowOff>
    </xdr:from>
    <xdr:to>
      <xdr:col>85</xdr:col>
      <xdr:colOff>66675</xdr:colOff>
      <xdr:row>50</xdr:row>
      <xdr:rowOff>129540</xdr:rowOff>
    </xdr:to>
    <xdr:cxnSp macro="">
      <xdr:nvCxnSpPr>
        <xdr:cNvPr id="233" name="直線コネクタ 232"/>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129540</xdr:rowOff>
    </xdr:from>
    <xdr:to>
      <xdr:col>85</xdr:col>
      <xdr:colOff>66675</xdr:colOff>
      <xdr:row>64</xdr:row>
      <xdr:rowOff>12700</xdr:rowOff>
    </xdr:to>
    <xdr:sp macro="" textlink="">
      <xdr:nvSpPr>
        <xdr:cNvPr id="234" name="その他グラフ枠"/>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30480</xdr:rowOff>
    </xdr:to>
    <xdr:cxnSp macro="">
      <xdr:nvCxnSpPr>
        <xdr:cNvPr id="235" name="直線コネクタ 234"/>
        <xdr:cNvCxnSpPr/>
      </xdr:nvCxnSpPr>
      <xdr:spPr>
        <a:xfrm flipV="1">
          <a:off x="16718280" y="9271000"/>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0730" cy="264795"/>
    <xdr:sp macro="" textlink="">
      <xdr:nvSpPr>
        <xdr:cNvPr id="236" name="その他最小値テキスト"/>
        <xdr:cNvSpPr txBox="1"/>
      </xdr:nvSpPr>
      <xdr:spPr>
        <a:xfrm>
          <a:off x="16807180" y="1046035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30480</xdr:rowOff>
    </xdr:from>
    <xdr:to>
      <xdr:col>82</xdr:col>
      <xdr:colOff>196850</xdr:colOff>
      <xdr:row>61</xdr:row>
      <xdr:rowOff>30480</xdr:rowOff>
    </xdr:to>
    <xdr:cxnSp macro="">
      <xdr:nvCxnSpPr>
        <xdr:cNvPr id="237" name="直線コネクタ 236"/>
        <xdr:cNvCxnSpPr/>
      </xdr:nvCxnSpPr>
      <xdr:spPr>
        <a:xfrm>
          <a:off x="16629380" y="1048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101600</xdr:rowOff>
    </xdr:from>
    <xdr:ext cx="760730" cy="264160"/>
    <xdr:sp macro="" textlink="">
      <xdr:nvSpPr>
        <xdr:cNvPr id="238" name="その他最大値テキスト"/>
        <xdr:cNvSpPr txBox="1"/>
      </xdr:nvSpPr>
      <xdr:spPr>
        <a:xfrm>
          <a:off x="16807180" y="90170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62938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94615</xdr:rowOff>
    </xdr:from>
    <xdr:to>
      <xdr:col>82</xdr:col>
      <xdr:colOff>107950</xdr:colOff>
      <xdr:row>58</xdr:row>
      <xdr:rowOff>112395</xdr:rowOff>
    </xdr:to>
    <xdr:cxnSp macro="">
      <xdr:nvCxnSpPr>
        <xdr:cNvPr id="240" name="直線コネクタ 239"/>
        <xdr:cNvCxnSpPr/>
      </xdr:nvCxnSpPr>
      <xdr:spPr>
        <a:xfrm>
          <a:off x="15869920" y="10038715"/>
          <a:ext cx="8483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71120</xdr:rowOff>
    </xdr:from>
    <xdr:ext cx="760730" cy="264160"/>
    <xdr:sp macro="" textlink="">
      <xdr:nvSpPr>
        <xdr:cNvPr id="241" name="その他平均値テキスト"/>
        <xdr:cNvSpPr txBox="1"/>
      </xdr:nvSpPr>
      <xdr:spPr>
        <a:xfrm>
          <a:off x="16807180" y="9672320"/>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54610</xdr:rowOff>
    </xdr:from>
    <xdr:to>
      <xdr:col>82</xdr:col>
      <xdr:colOff>158750</xdr:colOff>
      <xdr:row>57</xdr:row>
      <xdr:rowOff>158750</xdr:rowOff>
    </xdr:to>
    <xdr:sp macro="" textlink="">
      <xdr:nvSpPr>
        <xdr:cNvPr id="242" name="フローチャート: 判断 241"/>
        <xdr:cNvSpPr/>
      </xdr:nvSpPr>
      <xdr:spPr>
        <a:xfrm>
          <a:off x="16667480" y="98272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94615</xdr:rowOff>
    </xdr:from>
    <xdr:to>
      <xdr:col>78</xdr:col>
      <xdr:colOff>69850</xdr:colOff>
      <xdr:row>60</xdr:row>
      <xdr:rowOff>30480</xdr:rowOff>
    </xdr:to>
    <xdr:cxnSp macro="">
      <xdr:nvCxnSpPr>
        <xdr:cNvPr id="243" name="直線コネクタ 242"/>
        <xdr:cNvCxnSpPr/>
      </xdr:nvCxnSpPr>
      <xdr:spPr>
        <a:xfrm flipV="1">
          <a:off x="14968220" y="10038715"/>
          <a:ext cx="9017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36830</xdr:rowOff>
    </xdr:from>
    <xdr:to>
      <xdr:col>78</xdr:col>
      <xdr:colOff>120650</xdr:colOff>
      <xdr:row>57</xdr:row>
      <xdr:rowOff>140970</xdr:rowOff>
    </xdr:to>
    <xdr:sp macro="" textlink="">
      <xdr:nvSpPr>
        <xdr:cNvPr id="244" name="フローチャート: 判断 243"/>
        <xdr:cNvSpPr/>
      </xdr:nvSpPr>
      <xdr:spPr>
        <a:xfrm>
          <a:off x="15819120" y="98094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151130</xdr:rowOff>
    </xdr:from>
    <xdr:ext cx="736600" cy="264160"/>
    <xdr:sp macro="" textlink="">
      <xdr:nvSpPr>
        <xdr:cNvPr id="245" name="テキスト ボックス 244"/>
        <xdr:cNvSpPr txBox="1"/>
      </xdr:nvSpPr>
      <xdr:spPr>
        <a:xfrm>
          <a:off x="15483840" y="958088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36195</xdr:rowOff>
    </xdr:from>
    <xdr:to>
      <xdr:col>73</xdr:col>
      <xdr:colOff>180975</xdr:colOff>
      <xdr:row>60</xdr:row>
      <xdr:rowOff>30480</xdr:rowOff>
    </xdr:to>
    <xdr:cxnSp macro="">
      <xdr:nvCxnSpPr>
        <xdr:cNvPr id="246" name="直線コネクタ 245"/>
        <xdr:cNvCxnSpPr/>
      </xdr:nvCxnSpPr>
      <xdr:spPr>
        <a:xfrm>
          <a:off x="14069060" y="10151745"/>
          <a:ext cx="89916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24130</xdr:rowOff>
    </xdr:to>
    <xdr:sp macro="" textlink="">
      <xdr:nvSpPr>
        <xdr:cNvPr id="247" name="フローチャート: 判断 246"/>
        <xdr:cNvSpPr/>
      </xdr:nvSpPr>
      <xdr:spPr>
        <a:xfrm>
          <a:off x="14917420" y="986790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34290</xdr:rowOff>
    </xdr:from>
    <xdr:ext cx="762000" cy="264160"/>
    <xdr:sp macro="" textlink="">
      <xdr:nvSpPr>
        <xdr:cNvPr id="248" name="テキスト ボックス 247"/>
        <xdr:cNvSpPr txBox="1"/>
      </xdr:nvSpPr>
      <xdr:spPr>
        <a:xfrm>
          <a:off x="14584680" y="963549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36195</xdr:rowOff>
    </xdr:from>
    <xdr:to>
      <xdr:col>69</xdr:col>
      <xdr:colOff>92075</xdr:colOff>
      <xdr:row>59</xdr:row>
      <xdr:rowOff>77470</xdr:rowOff>
    </xdr:to>
    <xdr:cxnSp macro="">
      <xdr:nvCxnSpPr>
        <xdr:cNvPr id="249" name="直線コネクタ 248"/>
        <xdr:cNvCxnSpPr/>
      </xdr:nvCxnSpPr>
      <xdr:spPr>
        <a:xfrm flipV="1">
          <a:off x="13169900" y="10151745"/>
          <a:ext cx="8991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89535</xdr:rowOff>
    </xdr:from>
    <xdr:to>
      <xdr:col>69</xdr:col>
      <xdr:colOff>142875</xdr:colOff>
      <xdr:row>58</xdr:row>
      <xdr:rowOff>18415</xdr:rowOff>
    </xdr:to>
    <xdr:sp macro="" textlink="">
      <xdr:nvSpPr>
        <xdr:cNvPr id="250" name="フローチャート: 判断 249"/>
        <xdr:cNvSpPr/>
      </xdr:nvSpPr>
      <xdr:spPr>
        <a:xfrm>
          <a:off x="14018260" y="9862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29210</xdr:rowOff>
    </xdr:from>
    <xdr:ext cx="760730" cy="264160"/>
    <xdr:sp macro="" textlink="">
      <xdr:nvSpPr>
        <xdr:cNvPr id="251" name="テキスト ボックス 250"/>
        <xdr:cNvSpPr txBox="1"/>
      </xdr:nvSpPr>
      <xdr:spPr>
        <a:xfrm>
          <a:off x="13682980" y="96304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113030</xdr:rowOff>
    </xdr:from>
    <xdr:to>
      <xdr:col>65</xdr:col>
      <xdr:colOff>53975</xdr:colOff>
      <xdr:row>58</xdr:row>
      <xdr:rowOff>41910</xdr:rowOff>
    </xdr:to>
    <xdr:sp macro="" textlink="">
      <xdr:nvSpPr>
        <xdr:cNvPr id="252" name="フローチャート: 判断 251"/>
        <xdr:cNvSpPr/>
      </xdr:nvSpPr>
      <xdr:spPr>
        <a:xfrm>
          <a:off x="13116560" y="98856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52070</xdr:rowOff>
    </xdr:from>
    <xdr:ext cx="760730" cy="263525"/>
    <xdr:sp macro="" textlink="">
      <xdr:nvSpPr>
        <xdr:cNvPr id="253" name="テキスト ボックス 252"/>
        <xdr:cNvSpPr txBox="1"/>
      </xdr:nvSpPr>
      <xdr:spPr>
        <a:xfrm>
          <a:off x="12783820" y="965327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64160"/>
    <xdr:sp macro="" textlink="">
      <xdr:nvSpPr>
        <xdr:cNvPr id="254" name="テキスト ボックス 253"/>
        <xdr:cNvSpPr txBox="1"/>
      </xdr:nvSpPr>
      <xdr:spPr>
        <a:xfrm>
          <a:off x="1649984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64160"/>
    <xdr:sp macro="" textlink="">
      <xdr:nvSpPr>
        <xdr:cNvPr id="255" name="テキスト ボックス 254"/>
        <xdr:cNvSpPr txBox="1"/>
      </xdr:nvSpPr>
      <xdr:spPr>
        <a:xfrm>
          <a:off x="1565148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64160"/>
    <xdr:sp macro="" textlink="">
      <xdr:nvSpPr>
        <xdr:cNvPr id="256" name="テキスト ボックス 255"/>
        <xdr:cNvSpPr txBox="1"/>
      </xdr:nvSpPr>
      <xdr:spPr>
        <a:xfrm>
          <a:off x="1474978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64160"/>
    <xdr:sp macro="" textlink="">
      <xdr:nvSpPr>
        <xdr:cNvPr id="257" name="テキスト ボックス 256"/>
        <xdr:cNvSpPr txBox="1"/>
      </xdr:nvSpPr>
      <xdr:spPr>
        <a:xfrm>
          <a:off x="1385062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64160"/>
    <xdr:sp macro="" textlink="">
      <xdr:nvSpPr>
        <xdr:cNvPr id="258" name="テキスト ボックス 257"/>
        <xdr:cNvSpPr txBox="1"/>
      </xdr:nvSpPr>
      <xdr:spPr>
        <a:xfrm>
          <a:off x="1294892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60325</xdr:rowOff>
    </xdr:from>
    <xdr:to>
      <xdr:col>82</xdr:col>
      <xdr:colOff>158750</xdr:colOff>
      <xdr:row>58</xdr:row>
      <xdr:rowOff>163830</xdr:rowOff>
    </xdr:to>
    <xdr:sp macro="" textlink="">
      <xdr:nvSpPr>
        <xdr:cNvPr id="259" name="楕円 258"/>
        <xdr:cNvSpPr/>
      </xdr:nvSpPr>
      <xdr:spPr>
        <a:xfrm>
          <a:off x="16667480" y="100044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31750</xdr:rowOff>
    </xdr:from>
    <xdr:ext cx="760730" cy="263525"/>
    <xdr:sp macro="" textlink="">
      <xdr:nvSpPr>
        <xdr:cNvPr id="260" name="その他該当値テキスト"/>
        <xdr:cNvSpPr txBox="1"/>
      </xdr:nvSpPr>
      <xdr:spPr>
        <a:xfrm>
          <a:off x="16807180" y="997585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43180</xdr:rowOff>
    </xdr:from>
    <xdr:to>
      <xdr:col>78</xdr:col>
      <xdr:colOff>120650</xdr:colOff>
      <xdr:row>58</xdr:row>
      <xdr:rowOff>146685</xdr:rowOff>
    </xdr:to>
    <xdr:sp macro="" textlink="">
      <xdr:nvSpPr>
        <xdr:cNvPr id="261" name="楕円 260"/>
        <xdr:cNvSpPr/>
      </xdr:nvSpPr>
      <xdr:spPr>
        <a:xfrm>
          <a:off x="15819120" y="99872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130810</xdr:rowOff>
    </xdr:from>
    <xdr:ext cx="736600" cy="264795"/>
    <xdr:sp macro="" textlink="">
      <xdr:nvSpPr>
        <xdr:cNvPr id="262" name="テキスト ボックス 261"/>
        <xdr:cNvSpPr txBox="1"/>
      </xdr:nvSpPr>
      <xdr:spPr>
        <a:xfrm>
          <a:off x="15483840" y="1007491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153670</xdr:rowOff>
    </xdr:from>
    <xdr:to>
      <xdr:col>74</xdr:col>
      <xdr:colOff>31750</xdr:colOff>
      <xdr:row>60</xdr:row>
      <xdr:rowOff>82550</xdr:rowOff>
    </xdr:to>
    <xdr:sp macro="" textlink="">
      <xdr:nvSpPr>
        <xdr:cNvPr id="263" name="楕円 262"/>
        <xdr:cNvSpPr/>
      </xdr:nvSpPr>
      <xdr:spPr>
        <a:xfrm>
          <a:off x="14917420" y="1026922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66675</xdr:rowOff>
    </xdr:from>
    <xdr:ext cx="762000" cy="264160"/>
    <xdr:sp macro="" textlink="">
      <xdr:nvSpPr>
        <xdr:cNvPr id="264" name="テキスト ボックス 263"/>
        <xdr:cNvSpPr txBox="1"/>
      </xdr:nvSpPr>
      <xdr:spPr>
        <a:xfrm>
          <a:off x="14584680" y="103536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160020</xdr:rowOff>
    </xdr:from>
    <xdr:to>
      <xdr:col>69</xdr:col>
      <xdr:colOff>142875</xdr:colOff>
      <xdr:row>59</xdr:row>
      <xdr:rowOff>88265</xdr:rowOff>
    </xdr:to>
    <xdr:sp macro="" textlink="">
      <xdr:nvSpPr>
        <xdr:cNvPr id="265" name="楕円 264"/>
        <xdr:cNvSpPr/>
      </xdr:nvSpPr>
      <xdr:spPr>
        <a:xfrm>
          <a:off x="14018260" y="10104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72390</xdr:rowOff>
    </xdr:from>
    <xdr:ext cx="760730" cy="264160"/>
    <xdr:sp macro="" textlink="">
      <xdr:nvSpPr>
        <xdr:cNvPr id="266" name="テキスト ボックス 265"/>
        <xdr:cNvSpPr txBox="1"/>
      </xdr:nvSpPr>
      <xdr:spPr>
        <a:xfrm>
          <a:off x="13682980" y="1018794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25400</xdr:rowOff>
    </xdr:from>
    <xdr:to>
      <xdr:col>65</xdr:col>
      <xdr:colOff>53975</xdr:colOff>
      <xdr:row>59</xdr:row>
      <xdr:rowOff>128905</xdr:rowOff>
    </xdr:to>
    <xdr:sp macro="" textlink="">
      <xdr:nvSpPr>
        <xdr:cNvPr id="267" name="楕円 266"/>
        <xdr:cNvSpPr/>
      </xdr:nvSpPr>
      <xdr:spPr>
        <a:xfrm>
          <a:off x="13116560" y="1014095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113665</xdr:rowOff>
    </xdr:from>
    <xdr:ext cx="760730" cy="263525"/>
    <xdr:sp macro="" textlink="">
      <xdr:nvSpPr>
        <xdr:cNvPr id="268" name="テキスト ボックス 267"/>
        <xdr:cNvSpPr txBox="1"/>
      </xdr:nvSpPr>
      <xdr:spPr>
        <a:xfrm>
          <a:off x="12783820" y="1022921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69215</xdr:rowOff>
    </xdr:from>
    <xdr:to>
      <xdr:col>85</xdr:col>
      <xdr:colOff>66675</xdr:colOff>
      <xdr:row>29</xdr:row>
      <xdr:rowOff>44450</xdr:rowOff>
    </xdr:to>
    <xdr:sp macro="" textlink="">
      <xdr:nvSpPr>
        <xdr:cNvPr id="269" name="正方形/長方形 268"/>
        <xdr:cNvSpPr/>
      </xdr:nvSpPr>
      <xdr:spPr>
        <a:xfrm>
          <a:off x="12603480" y="4698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151765</xdr:rowOff>
    </xdr:from>
    <xdr:to>
      <xdr:col>93</xdr:col>
      <xdr:colOff>3175</xdr:colOff>
      <xdr:row>30</xdr:row>
      <xdr:rowOff>63500</xdr:rowOff>
    </xdr:to>
    <xdr:sp macro="" textlink="">
      <xdr:nvSpPr>
        <xdr:cNvPr id="271" name="正方形/長方形 270"/>
        <xdr:cNvSpPr/>
      </xdr:nvSpPr>
      <xdr:spPr>
        <a:xfrm>
          <a:off x="1729740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151765</xdr:rowOff>
    </xdr:from>
    <xdr:to>
      <xdr:col>100</xdr:col>
      <xdr:colOff>165100</xdr:colOff>
      <xdr:row>30</xdr:row>
      <xdr:rowOff>63500</xdr:rowOff>
    </xdr:to>
    <xdr:sp macro="" textlink="">
      <xdr:nvSpPr>
        <xdr:cNvPr id="273" name="正方形/長方形 272"/>
        <xdr:cNvSpPr/>
      </xdr:nvSpPr>
      <xdr:spPr>
        <a:xfrm>
          <a:off x="19006820" y="4952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151765</xdr:rowOff>
    </xdr:from>
    <xdr:to>
      <xdr:col>109</xdr:col>
      <xdr:colOff>104775</xdr:colOff>
      <xdr:row>30</xdr:row>
      <xdr:rowOff>63500</xdr:rowOff>
    </xdr:to>
    <xdr:sp macro="" textlink="">
      <xdr:nvSpPr>
        <xdr:cNvPr id="275" name="正方形/長方形 274"/>
        <xdr:cNvSpPr/>
      </xdr:nvSpPr>
      <xdr:spPr>
        <a:xfrm>
          <a:off x="2064004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126365</xdr:rowOff>
    </xdr:from>
    <xdr:to>
      <xdr:col>85</xdr:col>
      <xdr:colOff>66675</xdr:colOff>
      <xdr:row>44</xdr:row>
      <xdr:rowOff>12700</xdr:rowOff>
    </xdr:to>
    <xdr:sp macro="" textlink="">
      <xdr:nvSpPr>
        <xdr:cNvPr id="276" name="正方形/長方形 275"/>
        <xdr:cNvSpPr/>
      </xdr:nvSpPr>
      <xdr:spPr>
        <a:xfrm>
          <a:off x="12603480" y="5269865"/>
          <a:ext cx="468122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126365</xdr:rowOff>
    </xdr:from>
    <xdr:to>
      <xdr:col>113</xdr:col>
      <xdr:colOff>130175</xdr:colOff>
      <xdr:row>44</xdr:row>
      <xdr:rowOff>12700</xdr:rowOff>
    </xdr:to>
    <xdr:sp macro="" textlink="">
      <xdr:nvSpPr>
        <xdr:cNvPr id="277" name="正方形/長方形 276"/>
        <xdr:cNvSpPr/>
      </xdr:nvSpPr>
      <xdr:spPr>
        <a:xfrm>
          <a:off x="17617440" y="5269865"/>
          <a:ext cx="540258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126365</xdr:rowOff>
    </xdr:from>
    <xdr:to>
      <xdr:col>106</xdr:col>
      <xdr:colOff>69850</xdr:colOff>
      <xdr:row>32</xdr:row>
      <xdr:rowOff>37465</xdr:rowOff>
    </xdr:to>
    <xdr:sp macro="" textlink="">
      <xdr:nvSpPr>
        <xdr:cNvPr id="278" name="正方形/長方形 277"/>
        <xdr:cNvSpPr/>
      </xdr:nvSpPr>
      <xdr:spPr>
        <a:xfrm>
          <a:off x="17683480" y="5269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123825</xdr:rowOff>
    </xdr:to>
    <xdr:sp macro="" textlink="" fLocksText="0">
      <xdr:nvSpPr>
        <xdr:cNvPr id="279" name="テキスト ボックス 278"/>
        <xdr:cNvSpPr txBox="1"/>
      </xdr:nvSpPr>
      <xdr:spPr>
        <a:xfrm>
          <a:off x="17721580" y="558800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本町は県下でも歳出に占める補助費等の割合が高く、経常収支比率を上げる大きな要素となっている。</a:t>
          </a:r>
          <a:endParaRPr lang="ja-JP" altLang="ja-JP" sz="1400">
            <a:effectLst/>
          </a:endParaRPr>
        </a:p>
        <a:p>
          <a:r>
            <a:rPr kumimoji="1" lang="ja-JP" altLang="ja-JP" sz="1100">
              <a:solidFill>
                <a:schemeClr val="dk1"/>
              </a:solidFill>
              <a:effectLst/>
              <a:latin typeface="+mn-lt"/>
              <a:ea typeface="+mn-ea"/>
              <a:cs typeface="+mn-cs"/>
            </a:rPr>
            <a:t>　令和４年度決算では高知県広域食肉センターをはじめとする一部事務組合や、町立病院への負担金が大きく増加したことで前年度比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ポイント、高知県平均に対し</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ポイント、類似団体平均に対し</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29</xdr:row>
      <xdr:rowOff>107315</xdr:rowOff>
    </xdr:from>
    <xdr:ext cx="297180" cy="224790"/>
    <xdr:sp macro="" textlink="">
      <xdr:nvSpPr>
        <xdr:cNvPr id="280" name="テキスト ボックス 279"/>
        <xdr:cNvSpPr txBox="1"/>
      </xdr:nvSpPr>
      <xdr:spPr>
        <a:xfrm>
          <a:off x="12565380" y="5079365"/>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43180</xdr:rowOff>
    </xdr:from>
    <xdr:ext cx="506730" cy="264160"/>
    <xdr:sp macro="" textlink="">
      <xdr:nvSpPr>
        <xdr:cNvPr id="282" name="テキスト ボックス 281"/>
        <xdr:cNvSpPr txBox="1"/>
      </xdr:nvSpPr>
      <xdr:spPr>
        <a:xfrm>
          <a:off x="12087860" y="7415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71120</xdr:rowOff>
    </xdr:from>
    <xdr:to>
      <xdr:col>85</xdr:col>
      <xdr:colOff>66675</xdr:colOff>
      <xdr:row>41</xdr:row>
      <xdr:rowOff>71120</xdr:rowOff>
    </xdr:to>
    <xdr:cxnSp macro="">
      <xdr:nvCxnSpPr>
        <xdr:cNvPr id="283" name="直線コネクタ 282"/>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101600</xdr:rowOff>
    </xdr:from>
    <xdr:ext cx="506730" cy="264160"/>
    <xdr:sp macro="" textlink="">
      <xdr:nvSpPr>
        <xdr:cNvPr id="284" name="テキスト ボックス 283"/>
        <xdr:cNvSpPr txBox="1"/>
      </xdr:nvSpPr>
      <xdr:spPr>
        <a:xfrm>
          <a:off x="12087860" y="69596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129540</xdr:rowOff>
    </xdr:from>
    <xdr:to>
      <xdr:col>85</xdr:col>
      <xdr:colOff>66675</xdr:colOff>
      <xdr:row>38</xdr:row>
      <xdr:rowOff>129540</xdr:rowOff>
    </xdr:to>
    <xdr:cxnSp macro="">
      <xdr:nvCxnSpPr>
        <xdr:cNvPr id="285" name="直線コネクタ 284"/>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160020</xdr:rowOff>
    </xdr:from>
    <xdr:ext cx="506730" cy="264795"/>
    <xdr:sp macro="" textlink="">
      <xdr:nvSpPr>
        <xdr:cNvPr id="286" name="テキスト ボックス 285"/>
        <xdr:cNvSpPr txBox="1"/>
      </xdr:nvSpPr>
      <xdr:spPr>
        <a:xfrm>
          <a:off x="12087860" y="65036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12065</xdr:rowOff>
    </xdr:from>
    <xdr:to>
      <xdr:col>85</xdr:col>
      <xdr:colOff>66675</xdr:colOff>
      <xdr:row>36</xdr:row>
      <xdr:rowOff>12065</xdr:rowOff>
    </xdr:to>
    <xdr:cxnSp macro="">
      <xdr:nvCxnSpPr>
        <xdr:cNvPr id="287" name="直線コネクタ 286"/>
        <xdr:cNvCxnSpPr/>
      </xdr:nvCxnSpPr>
      <xdr:spPr>
        <a:xfrm>
          <a:off x="12603480" y="6184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88" name="テキスト ボックス 287"/>
        <xdr:cNvSpPr txBox="1"/>
      </xdr:nvSpPr>
      <xdr:spPr>
        <a:xfrm>
          <a:off x="1208786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69215</xdr:rowOff>
    </xdr:from>
    <xdr:to>
      <xdr:col>85</xdr:col>
      <xdr:colOff>66675</xdr:colOff>
      <xdr:row>33</xdr:row>
      <xdr:rowOff>69215</xdr:rowOff>
    </xdr:to>
    <xdr:cxnSp macro="">
      <xdr:nvCxnSpPr>
        <xdr:cNvPr id="289" name="直線コネクタ 288"/>
        <xdr:cNvCxnSpPr/>
      </xdr:nvCxnSpPr>
      <xdr:spPr>
        <a:xfrm>
          <a:off x="12603480" y="5727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0" name="テキスト ボックス 289"/>
        <xdr:cNvSpPr txBox="1"/>
      </xdr:nvSpPr>
      <xdr:spPr>
        <a:xfrm>
          <a:off x="1208786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126365</xdr:rowOff>
    </xdr:from>
    <xdr:to>
      <xdr:col>85</xdr:col>
      <xdr:colOff>66675</xdr:colOff>
      <xdr:row>30</xdr:row>
      <xdr:rowOff>126365</xdr:rowOff>
    </xdr:to>
    <xdr:cxnSp macro="">
      <xdr:nvCxnSpPr>
        <xdr:cNvPr id="291" name="直線コネクタ 290"/>
        <xdr:cNvCxnSpPr/>
      </xdr:nvCxnSpPr>
      <xdr:spPr>
        <a:xfrm>
          <a:off x="12603480" y="5269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126365</xdr:rowOff>
    </xdr:from>
    <xdr:to>
      <xdr:col>85</xdr:col>
      <xdr:colOff>66675</xdr:colOff>
      <xdr:row>44</xdr:row>
      <xdr:rowOff>12700</xdr:rowOff>
    </xdr:to>
    <xdr:sp macro="" textlink="">
      <xdr:nvSpPr>
        <xdr:cNvPr id="292" name="補助費等グラフ枠"/>
        <xdr:cNvSpPr/>
      </xdr:nvSpPr>
      <xdr:spPr>
        <a:xfrm>
          <a:off x="12603480" y="5269865"/>
          <a:ext cx="468122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48895</xdr:rowOff>
    </xdr:from>
    <xdr:to>
      <xdr:col>82</xdr:col>
      <xdr:colOff>107950</xdr:colOff>
      <xdr:row>40</xdr:row>
      <xdr:rowOff>153035</xdr:rowOff>
    </xdr:to>
    <xdr:cxnSp macro="">
      <xdr:nvCxnSpPr>
        <xdr:cNvPr id="293" name="直線コネクタ 292"/>
        <xdr:cNvCxnSpPr/>
      </xdr:nvCxnSpPr>
      <xdr:spPr>
        <a:xfrm flipV="1">
          <a:off x="16718280" y="5878195"/>
          <a:ext cx="0" cy="1132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124460</xdr:rowOff>
    </xdr:from>
    <xdr:ext cx="760730" cy="264160"/>
    <xdr:sp macro="" textlink="">
      <xdr:nvSpPr>
        <xdr:cNvPr id="294" name="補助費等最小値テキスト"/>
        <xdr:cNvSpPr txBox="1"/>
      </xdr:nvSpPr>
      <xdr:spPr>
        <a:xfrm>
          <a:off x="16807180" y="69824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153035</xdr:rowOff>
    </xdr:from>
    <xdr:to>
      <xdr:col>82</xdr:col>
      <xdr:colOff>196850</xdr:colOff>
      <xdr:row>40</xdr:row>
      <xdr:rowOff>153035</xdr:rowOff>
    </xdr:to>
    <xdr:cxnSp macro="">
      <xdr:nvCxnSpPr>
        <xdr:cNvPr id="295" name="直線コネクタ 294"/>
        <xdr:cNvCxnSpPr/>
      </xdr:nvCxnSpPr>
      <xdr:spPr>
        <a:xfrm>
          <a:off x="16629380" y="701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0730" cy="259080"/>
    <xdr:sp macro="" textlink="">
      <xdr:nvSpPr>
        <xdr:cNvPr id="296" name="補助費等最大値テキスト"/>
        <xdr:cNvSpPr txBox="1"/>
      </xdr:nvSpPr>
      <xdr:spPr>
        <a:xfrm>
          <a:off x="16807180" y="5622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48895</xdr:rowOff>
    </xdr:from>
    <xdr:to>
      <xdr:col>82</xdr:col>
      <xdr:colOff>196850</xdr:colOff>
      <xdr:row>34</xdr:row>
      <xdr:rowOff>48895</xdr:rowOff>
    </xdr:to>
    <xdr:cxnSp macro="">
      <xdr:nvCxnSpPr>
        <xdr:cNvPr id="297" name="直線コネクタ 296"/>
        <xdr:cNvCxnSpPr/>
      </xdr:nvCxnSpPr>
      <xdr:spPr>
        <a:xfrm>
          <a:off x="16629380" y="587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33655</xdr:rowOff>
    </xdr:from>
    <xdr:to>
      <xdr:col>82</xdr:col>
      <xdr:colOff>107950</xdr:colOff>
      <xdr:row>39</xdr:row>
      <xdr:rowOff>94615</xdr:rowOff>
    </xdr:to>
    <xdr:cxnSp macro="">
      <xdr:nvCxnSpPr>
        <xdr:cNvPr id="298" name="直線コネクタ 297"/>
        <xdr:cNvCxnSpPr/>
      </xdr:nvCxnSpPr>
      <xdr:spPr>
        <a:xfrm>
          <a:off x="15869920" y="6720205"/>
          <a:ext cx="8483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101600</xdr:rowOff>
    </xdr:from>
    <xdr:ext cx="760730" cy="259080"/>
    <xdr:sp macro="" textlink="">
      <xdr:nvSpPr>
        <xdr:cNvPr id="299" name="補助費等平均値テキスト"/>
        <xdr:cNvSpPr txBox="1"/>
      </xdr:nvSpPr>
      <xdr:spPr>
        <a:xfrm>
          <a:off x="16807180" y="61023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84455</xdr:rowOff>
    </xdr:from>
    <xdr:to>
      <xdr:col>82</xdr:col>
      <xdr:colOff>158750</xdr:colOff>
      <xdr:row>37</xdr:row>
      <xdr:rowOff>15240</xdr:rowOff>
    </xdr:to>
    <xdr:sp macro="" textlink="">
      <xdr:nvSpPr>
        <xdr:cNvPr id="300" name="フローチャート: 判断 299"/>
        <xdr:cNvSpPr/>
      </xdr:nvSpPr>
      <xdr:spPr>
        <a:xfrm>
          <a:off x="16667480" y="6256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33655</xdr:rowOff>
    </xdr:from>
    <xdr:to>
      <xdr:col>78</xdr:col>
      <xdr:colOff>69850</xdr:colOff>
      <xdr:row>39</xdr:row>
      <xdr:rowOff>33655</xdr:rowOff>
    </xdr:to>
    <xdr:cxnSp macro="">
      <xdr:nvCxnSpPr>
        <xdr:cNvPr id="301" name="直線コネクタ 300"/>
        <xdr:cNvCxnSpPr/>
      </xdr:nvCxnSpPr>
      <xdr:spPr>
        <a:xfrm>
          <a:off x="14968220" y="6720205"/>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61595</xdr:rowOff>
    </xdr:from>
    <xdr:to>
      <xdr:col>78</xdr:col>
      <xdr:colOff>120650</xdr:colOff>
      <xdr:row>36</xdr:row>
      <xdr:rowOff>163195</xdr:rowOff>
    </xdr:to>
    <xdr:sp macro="" textlink="">
      <xdr:nvSpPr>
        <xdr:cNvPr id="302" name="フローチャート: 判断 301"/>
        <xdr:cNvSpPr/>
      </xdr:nvSpPr>
      <xdr:spPr>
        <a:xfrm>
          <a:off x="1581912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1905</xdr:rowOff>
    </xdr:from>
    <xdr:ext cx="736600" cy="259080"/>
    <xdr:sp macro="" textlink="">
      <xdr:nvSpPr>
        <xdr:cNvPr id="303" name="テキスト ボックス 302"/>
        <xdr:cNvSpPr txBox="1"/>
      </xdr:nvSpPr>
      <xdr:spPr>
        <a:xfrm>
          <a:off x="15483840" y="6002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33655</xdr:rowOff>
    </xdr:from>
    <xdr:to>
      <xdr:col>73</xdr:col>
      <xdr:colOff>180975</xdr:colOff>
      <xdr:row>39</xdr:row>
      <xdr:rowOff>146050</xdr:rowOff>
    </xdr:to>
    <xdr:cxnSp macro="">
      <xdr:nvCxnSpPr>
        <xdr:cNvPr id="304" name="直線コネクタ 303"/>
        <xdr:cNvCxnSpPr/>
      </xdr:nvCxnSpPr>
      <xdr:spPr>
        <a:xfrm flipV="1">
          <a:off x="14069060" y="6720205"/>
          <a:ext cx="89916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84455</xdr:rowOff>
    </xdr:from>
    <xdr:to>
      <xdr:col>74</xdr:col>
      <xdr:colOff>31750</xdr:colOff>
      <xdr:row>37</xdr:row>
      <xdr:rowOff>15240</xdr:rowOff>
    </xdr:to>
    <xdr:sp macro="" textlink="">
      <xdr:nvSpPr>
        <xdr:cNvPr id="305" name="フローチャート: 判断 304"/>
        <xdr:cNvSpPr/>
      </xdr:nvSpPr>
      <xdr:spPr>
        <a:xfrm>
          <a:off x="14917420" y="625665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06" name="テキスト ボックス 305"/>
        <xdr:cNvSpPr txBox="1"/>
      </xdr:nvSpPr>
      <xdr:spPr>
        <a:xfrm>
          <a:off x="1458468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43815</xdr:rowOff>
    </xdr:from>
    <xdr:to>
      <xdr:col>69</xdr:col>
      <xdr:colOff>92075</xdr:colOff>
      <xdr:row>39</xdr:row>
      <xdr:rowOff>146050</xdr:rowOff>
    </xdr:to>
    <xdr:cxnSp macro="">
      <xdr:nvCxnSpPr>
        <xdr:cNvPr id="307" name="直線コネクタ 306"/>
        <xdr:cNvCxnSpPr/>
      </xdr:nvCxnSpPr>
      <xdr:spPr>
        <a:xfrm>
          <a:off x="13169900" y="6730365"/>
          <a:ext cx="89916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89535</xdr:rowOff>
    </xdr:from>
    <xdr:to>
      <xdr:col>69</xdr:col>
      <xdr:colOff>142875</xdr:colOff>
      <xdr:row>37</xdr:row>
      <xdr:rowOff>20955</xdr:rowOff>
    </xdr:to>
    <xdr:sp macro="" textlink="">
      <xdr:nvSpPr>
        <xdr:cNvPr id="308" name="フローチャート: 判断 307"/>
        <xdr:cNvSpPr/>
      </xdr:nvSpPr>
      <xdr:spPr>
        <a:xfrm>
          <a:off x="14018260" y="62617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29845</xdr:rowOff>
    </xdr:from>
    <xdr:ext cx="760730" cy="257175"/>
    <xdr:sp macro="" textlink="">
      <xdr:nvSpPr>
        <xdr:cNvPr id="309" name="テキスト ボックス 308"/>
        <xdr:cNvSpPr txBox="1"/>
      </xdr:nvSpPr>
      <xdr:spPr>
        <a:xfrm>
          <a:off x="13682980" y="60305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84455</xdr:rowOff>
    </xdr:from>
    <xdr:to>
      <xdr:col>65</xdr:col>
      <xdr:colOff>53975</xdr:colOff>
      <xdr:row>37</xdr:row>
      <xdr:rowOff>15240</xdr:rowOff>
    </xdr:to>
    <xdr:sp macro="" textlink="">
      <xdr:nvSpPr>
        <xdr:cNvPr id="310" name="フローチャート: 判断 309"/>
        <xdr:cNvSpPr/>
      </xdr:nvSpPr>
      <xdr:spPr>
        <a:xfrm>
          <a:off x="13116560" y="625665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25400</xdr:rowOff>
    </xdr:from>
    <xdr:ext cx="760730" cy="259080"/>
    <xdr:sp macro="" textlink="">
      <xdr:nvSpPr>
        <xdr:cNvPr id="311" name="テキスト ボックス 310"/>
        <xdr:cNvSpPr txBox="1"/>
      </xdr:nvSpPr>
      <xdr:spPr>
        <a:xfrm>
          <a:off x="12783820" y="602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64160"/>
    <xdr:sp macro="" textlink="">
      <xdr:nvSpPr>
        <xdr:cNvPr id="312" name="テキスト ボックス 311"/>
        <xdr:cNvSpPr txBox="1"/>
      </xdr:nvSpPr>
      <xdr:spPr>
        <a:xfrm>
          <a:off x="1649984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64160"/>
    <xdr:sp macro="" textlink="">
      <xdr:nvSpPr>
        <xdr:cNvPr id="313" name="テキスト ボックス 312"/>
        <xdr:cNvSpPr txBox="1"/>
      </xdr:nvSpPr>
      <xdr:spPr>
        <a:xfrm>
          <a:off x="1565148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64160"/>
    <xdr:sp macro="" textlink="">
      <xdr:nvSpPr>
        <xdr:cNvPr id="314" name="テキスト ボックス 313"/>
        <xdr:cNvSpPr txBox="1"/>
      </xdr:nvSpPr>
      <xdr:spPr>
        <a:xfrm>
          <a:off x="1474978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64160"/>
    <xdr:sp macro="" textlink="">
      <xdr:nvSpPr>
        <xdr:cNvPr id="315" name="テキスト ボックス 314"/>
        <xdr:cNvSpPr txBox="1"/>
      </xdr:nvSpPr>
      <xdr:spPr>
        <a:xfrm>
          <a:off x="1385062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64160"/>
    <xdr:sp macro="" textlink="">
      <xdr:nvSpPr>
        <xdr:cNvPr id="316" name="テキスト ボックス 315"/>
        <xdr:cNvSpPr txBox="1"/>
      </xdr:nvSpPr>
      <xdr:spPr>
        <a:xfrm>
          <a:off x="1294892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39</xdr:row>
      <xdr:rowOff>43180</xdr:rowOff>
    </xdr:from>
    <xdr:to>
      <xdr:col>82</xdr:col>
      <xdr:colOff>158750</xdr:colOff>
      <xdr:row>39</xdr:row>
      <xdr:rowOff>146685</xdr:rowOff>
    </xdr:to>
    <xdr:sp macro="" textlink="">
      <xdr:nvSpPr>
        <xdr:cNvPr id="317" name="楕円 316"/>
        <xdr:cNvSpPr/>
      </xdr:nvSpPr>
      <xdr:spPr>
        <a:xfrm>
          <a:off x="16667480" y="67297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13970</xdr:rowOff>
    </xdr:from>
    <xdr:ext cx="760730" cy="264160"/>
    <xdr:sp macro="" textlink="">
      <xdr:nvSpPr>
        <xdr:cNvPr id="318" name="補助費等該当値テキスト"/>
        <xdr:cNvSpPr txBox="1"/>
      </xdr:nvSpPr>
      <xdr:spPr>
        <a:xfrm>
          <a:off x="16807180" y="67005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157480</xdr:rowOff>
    </xdr:from>
    <xdr:to>
      <xdr:col>78</xdr:col>
      <xdr:colOff>120650</xdr:colOff>
      <xdr:row>39</xdr:row>
      <xdr:rowOff>86360</xdr:rowOff>
    </xdr:to>
    <xdr:sp macro="" textlink="">
      <xdr:nvSpPr>
        <xdr:cNvPr id="319" name="楕円 318"/>
        <xdr:cNvSpPr/>
      </xdr:nvSpPr>
      <xdr:spPr>
        <a:xfrm>
          <a:off x="15819120" y="66725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69850</xdr:rowOff>
    </xdr:from>
    <xdr:ext cx="736600" cy="264160"/>
    <xdr:sp macro="" textlink="">
      <xdr:nvSpPr>
        <xdr:cNvPr id="320" name="テキスト ボックス 319"/>
        <xdr:cNvSpPr txBox="1"/>
      </xdr:nvSpPr>
      <xdr:spPr>
        <a:xfrm>
          <a:off x="15483840" y="675640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157480</xdr:rowOff>
    </xdr:from>
    <xdr:to>
      <xdr:col>74</xdr:col>
      <xdr:colOff>31750</xdr:colOff>
      <xdr:row>39</xdr:row>
      <xdr:rowOff>86360</xdr:rowOff>
    </xdr:to>
    <xdr:sp macro="" textlink="">
      <xdr:nvSpPr>
        <xdr:cNvPr id="321" name="楕円 320"/>
        <xdr:cNvSpPr/>
      </xdr:nvSpPr>
      <xdr:spPr>
        <a:xfrm>
          <a:off x="14917420" y="667258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69850</xdr:rowOff>
    </xdr:from>
    <xdr:ext cx="762000" cy="264160"/>
    <xdr:sp macro="" textlink="">
      <xdr:nvSpPr>
        <xdr:cNvPr id="322" name="テキスト ボックス 321"/>
        <xdr:cNvSpPr txBox="1"/>
      </xdr:nvSpPr>
      <xdr:spPr>
        <a:xfrm>
          <a:off x="14584680" y="67564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93980</xdr:rowOff>
    </xdr:from>
    <xdr:to>
      <xdr:col>69</xdr:col>
      <xdr:colOff>142875</xdr:colOff>
      <xdr:row>40</xdr:row>
      <xdr:rowOff>22860</xdr:rowOff>
    </xdr:to>
    <xdr:sp macro="" textlink="">
      <xdr:nvSpPr>
        <xdr:cNvPr id="323" name="楕円 322"/>
        <xdr:cNvSpPr/>
      </xdr:nvSpPr>
      <xdr:spPr>
        <a:xfrm>
          <a:off x="14018260" y="67805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7620</xdr:rowOff>
    </xdr:from>
    <xdr:ext cx="760730" cy="264160"/>
    <xdr:sp macro="" textlink="">
      <xdr:nvSpPr>
        <xdr:cNvPr id="324" name="テキスト ボックス 323"/>
        <xdr:cNvSpPr txBox="1"/>
      </xdr:nvSpPr>
      <xdr:spPr>
        <a:xfrm>
          <a:off x="13682980" y="68656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167005</xdr:rowOff>
    </xdr:from>
    <xdr:to>
      <xdr:col>65</xdr:col>
      <xdr:colOff>53975</xdr:colOff>
      <xdr:row>39</xdr:row>
      <xdr:rowOff>95250</xdr:rowOff>
    </xdr:to>
    <xdr:sp macro="" textlink="">
      <xdr:nvSpPr>
        <xdr:cNvPr id="325" name="楕円 324"/>
        <xdr:cNvSpPr/>
      </xdr:nvSpPr>
      <xdr:spPr>
        <a:xfrm>
          <a:off x="13116560" y="66821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80010</xdr:rowOff>
    </xdr:from>
    <xdr:ext cx="760730" cy="264795"/>
    <xdr:sp macro="" textlink="">
      <xdr:nvSpPr>
        <xdr:cNvPr id="326" name="テキスト ボックス 325"/>
        <xdr:cNvSpPr txBox="1"/>
      </xdr:nvSpPr>
      <xdr:spPr>
        <a:xfrm>
          <a:off x="12783820" y="676656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71120</xdr:rowOff>
    </xdr:from>
    <xdr:to>
      <xdr:col>26</xdr:col>
      <xdr:colOff>184150</xdr:colOff>
      <xdr:row>69</xdr:row>
      <xdr:rowOff>45720</xdr:rowOff>
    </xdr:to>
    <xdr:sp macro="" textlink="">
      <xdr:nvSpPr>
        <xdr:cNvPr id="327" name="正方形/長方形 326"/>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136525</xdr:rowOff>
    </xdr:from>
    <xdr:to>
      <xdr:col>34</xdr:col>
      <xdr:colOff>120650</xdr:colOff>
      <xdr:row>69</xdr:row>
      <xdr:rowOff>45720</xdr:rowOff>
    </xdr:to>
    <xdr:sp macro="" textlink="">
      <xdr:nvSpPr>
        <xdr:cNvPr id="328" name="正方形/長方形 327"/>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156210</xdr:rowOff>
    </xdr:from>
    <xdr:to>
      <xdr:col>34</xdr:col>
      <xdr:colOff>120650</xdr:colOff>
      <xdr:row>70</xdr:row>
      <xdr:rowOff>65405</xdr:rowOff>
    </xdr:to>
    <xdr:sp macro="" textlink="">
      <xdr:nvSpPr>
        <xdr:cNvPr id="329" name="正方形/長方形 328"/>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136525</xdr:rowOff>
    </xdr:from>
    <xdr:to>
      <xdr:col>42</xdr:col>
      <xdr:colOff>82550</xdr:colOff>
      <xdr:row>69</xdr:row>
      <xdr:rowOff>45720</xdr:rowOff>
    </xdr:to>
    <xdr:sp macro="" textlink="">
      <xdr:nvSpPr>
        <xdr:cNvPr id="330" name="正方形/長方形 329"/>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156210</xdr:rowOff>
    </xdr:from>
    <xdr:to>
      <xdr:col>42</xdr:col>
      <xdr:colOff>82550</xdr:colOff>
      <xdr:row>70</xdr:row>
      <xdr:rowOff>65405</xdr:rowOff>
    </xdr:to>
    <xdr:sp macro="" textlink="">
      <xdr:nvSpPr>
        <xdr:cNvPr id="331" name="正方形/長方形 330"/>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136525</xdr:rowOff>
    </xdr:from>
    <xdr:to>
      <xdr:col>51</xdr:col>
      <xdr:colOff>22225</xdr:colOff>
      <xdr:row>69</xdr:row>
      <xdr:rowOff>45720</xdr:rowOff>
    </xdr:to>
    <xdr:sp macro="" textlink="">
      <xdr:nvSpPr>
        <xdr:cNvPr id="332" name="正方形/長方形 331"/>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156210</xdr:rowOff>
    </xdr:from>
    <xdr:to>
      <xdr:col>51</xdr:col>
      <xdr:colOff>22225</xdr:colOff>
      <xdr:row>70</xdr:row>
      <xdr:rowOff>65405</xdr:rowOff>
    </xdr:to>
    <xdr:sp macro="" textlink="">
      <xdr:nvSpPr>
        <xdr:cNvPr id="333" name="正方形/長方形 332"/>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129540</xdr:rowOff>
    </xdr:from>
    <xdr:to>
      <xdr:col>26</xdr:col>
      <xdr:colOff>184150</xdr:colOff>
      <xdr:row>84</xdr:row>
      <xdr:rowOff>12700</xdr:rowOff>
    </xdr:to>
    <xdr:sp macro="" textlink="">
      <xdr:nvSpPr>
        <xdr:cNvPr id="334" name="正方形/長方形 333"/>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129540</xdr:rowOff>
    </xdr:from>
    <xdr:to>
      <xdr:col>55</xdr:col>
      <xdr:colOff>47625</xdr:colOff>
      <xdr:row>84</xdr:row>
      <xdr:rowOff>12700</xdr:rowOff>
    </xdr:to>
    <xdr:sp macro="" textlink="">
      <xdr:nvSpPr>
        <xdr:cNvPr id="335" name="正方形/長方形 334"/>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129540</xdr:rowOff>
    </xdr:from>
    <xdr:to>
      <xdr:col>47</xdr:col>
      <xdr:colOff>187325</xdr:colOff>
      <xdr:row>72</xdr:row>
      <xdr:rowOff>38735</xdr:rowOff>
    </xdr:to>
    <xdr:sp macro="" textlink="">
      <xdr:nvSpPr>
        <xdr:cNvPr id="336" name="正方形/長方形 335"/>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104140</xdr:rowOff>
    </xdr:from>
    <xdr:to>
      <xdr:col>54</xdr:col>
      <xdr:colOff>95250</xdr:colOff>
      <xdr:row>83</xdr:row>
      <xdr:rowOff>123825</xdr:rowOff>
    </xdr:to>
    <xdr:sp macro="" textlink="" fLocksText="0">
      <xdr:nvSpPr>
        <xdr:cNvPr id="337" name="テキスト ボックス 336"/>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公債費については、前年度と比較し</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ポイント増加しており、類似団体平均を</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ポイント上回る結果となった。大型事業に対する既発債の元金償還開始に加え新規発行が増加傾向にあり今後も比率の増加が見込まれる。</a:t>
          </a:r>
          <a:endParaRPr lang="ja-JP" altLang="ja-JP" sz="1400">
            <a:effectLst/>
          </a:endParaRPr>
        </a:p>
        <a:p>
          <a:r>
            <a:rPr kumimoji="1" lang="ja-JP" altLang="ja-JP" sz="1100">
              <a:solidFill>
                <a:schemeClr val="dk1"/>
              </a:solidFill>
              <a:effectLst/>
              <a:latin typeface="+mn-lt"/>
              <a:ea typeface="+mn-ea"/>
              <a:cs typeface="+mn-cs"/>
            </a:rPr>
            <a:t>計画的な建設事業の実施に努め、公債費の抑制を図る。</a:t>
          </a:r>
          <a:endParaRPr lang="ja-JP" altLang="ja-JP" sz="1400">
            <a:effectLst/>
          </a:endParaRPr>
        </a:p>
      </xdr:txBody>
    </xdr:sp>
    <xdr:clientData/>
  </xdr:twoCellAnchor>
  <xdr:oneCellAnchor>
    <xdr:from>
      <xdr:col>3</xdr:col>
      <xdr:colOff>123825</xdr:colOff>
      <xdr:row>69</xdr:row>
      <xdr:rowOff>110490</xdr:rowOff>
    </xdr:from>
    <xdr:ext cx="297180" cy="229235"/>
    <xdr:sp macro="" textlink="">
      <xdr:nvSpPr>
        <xdr:cNvPr id="338" name="テキスト ボックス 337"/>
        <xdr:cNvSpPr txBox="1"/>
      </xdr:nvSpPr>
      <xdr:spPr>
        <a:xfrm>
          <a:off x="731520" y="11940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43180</xdr:rowOff>
    </xdr:from>
    <xdr:ext cx="508000" cy="264160"/>
    <xdr:sp macro="" textlink="">
      <xdr:nvSpPr>
        <xdr:cNvPr id="340" name="テキスト ボックス 339"/>
        <xdr:cNvSpPr txBox="1"/>
      </xdr:nvSpPr>
      <xdr:spPr>
        <a:xfrm>
          <a:off x="256540" y="14273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149225</xdr:rowOff>
    </xdr:from>
    <xdr:to>
      <xdr:col>26</xdr:col>
      <xdr:colOff>184150</xdr:colOff>
      <xdr:row>81</xdr:row>
      <xdr:rowOff>149225</xdr:rowOff>
    </xdr:to>
    <xdr:cxnSp macro="">
      <xdr:nvCxnSpPr>
        <xdr:cNvPr id="341" name="直線コネクタ 340"/>
        <xdr:cNvCxnSpPr/>
      </xdr:nvCxnSpPr>
      <xdr:spPr>
        <a:xfrm>
          <a:off x="76962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65430"/>
    <xdr:sp macro="" textlink="">
      <xdr:nvSpPr>
        <xdr:cNvPr id="342" name="テキスト ボックス 341"/>
        <xdr:cNvSpPr txBox="1"/>
      </xdr:nvSpPr>
      <xdr:spPr>
        <a:xfrm>
          <a:off x="256540" y="13891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110490</xdr:rowOff>
    </xdr:from>
    <xdr:to>
      <xdr:col>26</xdr:col>
      <xdr:colOff>184150</xdr:colOff>
      <xdr:row>79</xdr:row>
      <xdr:rowOff>110490</xdr:rowOff>
    </xdr:to>
    <xdr:cxnSp macro="">
      <xdr:nvCxnSpPr>
        <xdr:cNvPr id="343" name="直線コネクタ 342"/>
        <xdr:cNvCxnSpPr/>
      </xdr:nvCxnSpPr>
      <xdr:spPr>
        <a:xfrm>
          <a:off x="76962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140335</xdr:rowOff>
    </xdr:from>
    <xdr:ext cx="508000" cy="264795"/>
    <xdr:sp macro="" textlink="">
      <xdr:nvSpPr>
        <xdr:cNvPr id="344" name="テキスト ボックス 343"/>
        <xdr:cNvSpPr txBox="1"/>
      </xdr:nvSpPr>
      <xdr:spPr>
        <a:xfrm>
          <a:off x="256540" y="13513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71120</xdr:rowOff>
    </xdr:from>
    <xdr:to>
      <xdr:col>26</xdr:col>
      <xdr:colOff>184150</xdr:colOff>
      <xdr:row>77</xdr:row>
      <xdr:rowOff>71120</xdr:rowOff>
    </xdr:to>
    <xdr:cxnSp macro="">
      <xdr:nvCxnSpPr>
        <xdr:cNvPr id="345" name="直線コネクタ 344"/>
        <xdr:cNvCxnSpPr/>
      </xdr:nvCxnSpPr>
      <xdr:spPr>
        <a:xfrm>
          <a:off x="76962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101600</xdr:rowOff>
    </xdr:from>
    <xdr:ext cx="508000" cy="264160"/>
    <xdr:sp macro="" textlink="">
      <xdr:nvSpPr>
        <xdr:cNvPr id="346" name="テキスト ボックス 345"/>
        <xdr:cNvSpPr txBox="1"/>
      </xdr:nvSpPr>
      <xdr:spPr>
        <a:xfrm>
          <a:off x="256540" y="13131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32385</xdr:rowOff>
    </xdr:from>
    <xdr:to>
      <xdr:col>26</xdr:col>
      <xdr:colOff>184150</xdr:colOff>
      <xdr:row>75</xdr:row>
      <xdr:rowOff>32385</xdr:rowOff>
    </xdr:to>
    <xdr:cxnSp macro="">
      <xdr:nvCxnSpPr>
        <xdr:cNvPr id="347" name="直線コネクタ 346"/>
        <xdr:cNvCxnSpPr/>
      </xdr:nvCxnSpPr>
      <xdr:spPr>
        <a:xfrm>
          <a:off x="76962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62230</xdr:rowOff>
    </xdr:from>
    <xdr:ext cx="508000" cy="265430"/>
    <xdr:sp macro="" textlink="">
      <xdr:nvSpPr>
        <xdr:cNvPr id="348" name="テキスト ボックス 347"/>
        <xdr:cNvSpPr txBox="1"/>
      </xdr:nvSpPr>
      <xdr:spPr>
        <a:xfrm>
          <a:off x="256540" y="12749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168910</xdr:rowOff>
    </xdr:from>
    <xdr:to>
      <xdr:col>26</xdr:col>
      <xdr:colOff>184150</xdr:colOff>
      <xdr:row>72</xdr:row>
      <xdr:rowOff>168910</xdr:rowOff>
    </xdr:to>
    <xdr:cxnSp macro="">
      <xdr:nvCxnSpPr>
        <xdr:cNvPr id="349" name="直線コネクタ 348"/>
        <xdr:cNvCxnSpPr/>
      </xdr:nvCxnSpPr>
      <xdr:spPr>
        <a:xfrm>
          <a:off x="76962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23495</xdr:rowOff>
    </xdr:from>
    <xdr:ext cx="508000" cy="264795"/>
    <xdr:sp macro="" textlink="">
      <xdr:nvSpPr>
        <xdr:cNvPr id="350" name="テキスト ボックス 349"/>
        <xdr:cNvSpPr txBox="1"/>
      </xdr:nvSpPr>
      <xdr:spPr>
        <a:xfrm>
          <a:off x="256540" y="12367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129540</xdr:rowOff>
    </xdr:from>
    <xdr:to>
      <xdr:col>26</xdr:col>
      <xdr:colOff>184150</xdr:colOff>
      <xdr:row>70</xdr:row>
      <xdr:rowOff>129540</xdr:rowOff>
    </xdr:to>
    <xdr:cxnSp macro="">
      <xdr:nvCxnSpPr>
        <xdr:cNvPr id="351" name="直線コネクタ 350"/>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129540</xdr:rowOff>
    </xdr:from>
    <xdr:to>
      <xdr:col>26</xdr:col>
      <xdr:colOff>184150</xdr:colOff>
      <xdr:row>84</xdr:row>
      <xdr:rowOff>12700</xdr:rowOff>
    </xdr:to>
    <xdr:sp macro="" textlink="">
      <xdr:nvSpPr>
        <xdr:cNvPr id="352" name="公債費グラフ枠"/>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133985</xdr:rowOff>
    </xdr:from>
    <xdr:to>
      <xdr:col>24</xdr:col>
      <xdr:colOff>25400</xdr:colOff>
      <xdr:row>81</xdr:row>
      <xdr:rowOff>36195</xdr:rowOff>
    </xdr:to>
    <xdr:cxnSp macro="">
      <xdr:nvCxnSpPr>
        <xdr:cNvPr id="353" name="直線コネクタ 352"/>
        <xdr:cNvCxnSpPr/>
      </xdr:nvCxnSpPr>
      <xdr:spPr>
        <a:xfrm flipV="1">
          <a:off x="4886960" y="1264983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8255</xdr:rowOff>
    </xdr:from>
    <xdr:ext cx="760730" cy="264160"/>
    <xdr:sp macro="" textlink="">
      <xdr:nvSpPr>
        <xdr:cNvPr id="354" name="公債費最小値テキスト"/>
        <xdr:cNvSpPr txBox="1"/>
      </xdr:nvSpPr>
      <xdr:spPr>
        <a:xfrm>
          <a:off x="4975860" y="1389570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36195</xdr:rowOff>
    </xdr:from>
    <xdr:to>
      <xdr:col>24</xdr:col>
      <xdr:colOff>114300</xdr:colOff>
      <xdr:row>81</xdr:row>
      <xdr:rowOff>36195</xdr:rowOff>
    </xdr:to>
    <xdr:cxnSp macro="">
      <xdr:nvCxnSpPr>
        <xdr:cNvPr id="355" name="直線コネクタ 354"/>
        <xdr:cNvCxnSpPr/>
      </xdr:nvCxnSpPr>
      <xdr:spPr>
        <a:xfrm>
          <a:off x="4795520" y="1392364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46990</xdr:rowOff>
    </xdr:from>
    <xdr:ext cx="760730" cy="264795"/>
    <xdr:sp macro="" textlink="">
      <xdr:nvSpPr>
        <xdr:cNvPr id="356" name="公債費最大値テキスト"/>
        <xdr:cNvSpPr txBox="1"/>
      </xdr:nvSpPr>
      <xdr:spPr>
        <a:xfrm>
          <a:off x="4975860" y="1239139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133985</xdr:rowOff>
    </xdr:from>
    <xdr:to>
      <xdr:col>24</xdr:col>
      <xdr:colOff>114300</xdr:colOff>
      <xdr:row>73</xdr:row>
      <xdr:rowOff>133985</xdr:rowOff>
    </xdr:to>
    <xdr:cxnSp macro="">
      <xdr:nvCxnSpPr>
        <xdr:cNvPr id="357" name="直線コネクタ 356"/>
        <xdr:cNvCxnSpPr/>
      </xdr:nvCxnSpPr>
      <xdr:spPr>
        <a:xfrm>
          <a:off x="4795520" y="1264983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24765</xdr:rowOff>
    </xdr:from>
    <xdr:to>
      <xdr:col>24</xdr:col>
      <xdr:colOff>25400</xdr:colOff>
      <xdr:row>78</xdr:row>
      <xdr:rowOff>102870</xdr:rowOff>
    </xdr:to>
    <xdr:cxnSp macro="">
      <xdr:nvCxnSpPr>
        <xdr:cNvPr id="358" name="直線コネクタ 357"/>
        <xdr:cNvCxnSpPr/>
      </xdr:nvCxnSpPr>
      <xdr:spPr>
        <a:xfrm>
          <a:off x="4036060" y="13226415"/>
          <a:ext cx="8509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133985</xdr:rowOff>
    </xdr:from>
    <xdr:ext cx="760730" cy="264160"/>
    <xdr:sp macro="" textlink="">
      <xdr:nvSpPr>
        <xdr:cNvPr id="359" name="公債費平均値テキスト"/>
        <xdr:cNvSpPr txBox="1"/>
      </xdr:nvSpPr>
      <xdr:spPr>
        <a:xfrm>
          <a:off x="4975860" y="12992735"/>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116840</xdr:rowOff>
    </xdr:from>
    <xdr:to>
      <xdr:col>24</xdr:col>
      <xdr:colOff>76200</xdr:colOff>
      <xdr:row>77</xdr:row>
      <xdr:rowOff>45720</xdr:rowOff>
    </xdr:to>
    <xdr:sp macro="" textlink="">
      <xdr:nvSpPr>
        <xdr:cNvPr id="360" name="フローチャート: 判断 359"/>
        <xdr:cNvSpPr/>
      </xdr:nvSpPr>
      <xdr:spPr>
        <a:xfrm>
          <a:off x="4833620" y="131470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137795</xdr:rowOff>
    </xdr:from>
    <xdr:to>
      <xdr:col>19</xdr:col>
      <xdr:colOff>187325</xdr:colOff>
      <xdr:row>77</xdr:row>
      <xdr:rowOff>24765</xdr:rowOff>
    </xdr:to>
    <xdr:cxnSp macro="">
      <xdr:nvCxnSpPr>
        <xdr:cNvPr id="361" name="直線コネクタ 360"/>
        <xdr:cNvCxnSpPr/>
      </xdr:nvCxnSpPr>
      <xdr:spPr>
        <a:xfrm>
          <a:off x="3136900" y="13167995"/>
          <a:ext cx="8991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81915</xdr:rowOff>
    </xdr:from>
    <xdr:to>
      <xdr:col>20</xdr:col>
      <xdr:colOff>38100</xdr:colOff>
      <xdr:row>77</xdr:row>
      <xdr:rowOff>10160</xdr:rowOff>
    </xdr:to>
    <xdr:sp macro="" textlink="">
      <xdr:nvSpPr>
        <xdr:cNvPr id="362" name="フローチャート: 判断 361"/>
        <xdr:cNvSpPr/>
      </xdr:nvSpPr>
      <xdr:spPr>
        <a:xfrm>
          <a:off x="3985260" y="1311211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20955</xdr:rowOff>
    </xdr:from>
    <xdr:ext cx="735330" cy="264160"/>
    <xdr:sp macro="" textlink="">
      <xdr:nvSpPr>
        <xdr:cNvPr id="363" name="テキスト ボックス 362"/>
        <xdr:cNvSpPr txBox="1"/>
      </xdr:nvSpPr>
      <xdr:spPr>
        <a:xfrm>
          <a:off x="3652520" y="12879705"/>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99060</xdr:rowOff>
    </xdr:from>
    <xdr:to>
      <xdr:col>15</xdr:col>
      <xdr:colOff>98425</xdr:colOff>
      <xdr:row>76</xdr:row>
      <xdr:rowOff>137795</xdr:rowOff>
    </xdr:to>
    <xdr:cxnSp macro="">
      <xdr:nvCxnSpPr>
        <xdr:cNvPr id="364" name="直線コネクタ 363"/>
        <xdr:cNvCxnSpPr/>
      </xdr:nvCxnSpPr>
      <xdr:spPr>
        <a:xfrm>
          <a:off x="2237740" y="13129260"/>
          <a:ext cx="8991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113030</xdr:rowOff>
    </xdr:from>
    <xdr:to>
      <xdr:col>15</xdr:col>
      <xdr:colOff>149225</xdr:colOff>
      <xdr:row>77</xdr:row>
      <xdr:rowOff>41910</xdr:rowOff>
    </xdr:to>
    <xdr:sp macro="" textlink="">
      <xdr:nvSpPr>
        <xdr:cNvPr id="365" name="フローチャート: 判断 364"/>
        <xdr:cNvSpPr/>
      </xdr:nvSpPr>
      <xdr:spPr>
        <a:xfrm>
          <a:off x="3086100" y="131432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26035</xdr:rowOff>
    </xdr:from>
    <xdr:ext cx="760730" cy="264795"/>
    <xdr:sp macro="" textlink="">
      <xdr:nvSpPr>
        <xdr:cNvPr id="366" name="テキスト ボックス 365"/>
        <xdr:cNvSpPr txBox="1"/>
      </xdr:nvSpPr>
      <xdr:spPr>
        <a:xfrm>
          <a:off x="2750820" y="1322768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83185</xdr:rowOff>
    </xdr:from>
    <xdr:to>
      <xdr:col>11</xdr:col>
      <xdr:colOff>9525</xdr:colOff>
      <xdr:row>76</xdr:row>
      <xdr:rowOff>99060</xdr:rowOff>
    </xdr:to>
    <xdr:cxnSp macro="">
      <xdr:nvCxnSpPr>
        <xdr:cNvPr id="367" name="直線コネクタ 366"/>
        <xdr:cNvCxnSpPr/>
      </xdr:nvCxnSpPr>
      <xdr:spPr>
        <a:xfrm>
          <a:off x="1336040" y="13113385"/>
          <a:ext cx="901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121285</xdr:rowOff>
    </xdr:from>
    <xdr:to>
      <xdr:col>11</xdr:col>
      <xdr:colOff>60325</xdr:colOff>
      <xdr:row>77</xdr:row>
      <xdr:rowOff>48895</xdr:rowOff>
    </xdr:to>
    <xdr:sp macro="" textlink="">
      <xdr:nvSpPr>
        <xdr:cNvPr id="368" name="フローチャート: 判断 367"/>
        <xdr:cNvSpPr/>
      </xdr:nvSpPr>
      <xdr:spPr>
        <a:xfrm>
          <a:off x="2184400" y="13151485"/>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33655</xdr:rowOff>
    </xdr:from>
    <xdr:ext cx="760730" cy="263525"/>
    <xdr:sp macro="" textlink="">
      <xdr:nvSpPr>
        <xdr:cNvPr id="369" name="テキスト ボックス 368"/>
        <xdr:cNvSpPr txBox="1"/>
      </xdr:nvSpPr>
      <xdr:spPr>
        <a:xfrm>
          <a:off x="1851660" y="132353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113030</xdr:rowOff>
    </xdr:from>
    <xdr:to>
      <xdr:col>6</xdr:col>
      <xdr:colOff>171450</xdr:colOff>
      <xdr:row>77</xdr:row>
      <xdr:rowOff>41910</xdr:rowOff>
    </xdr:to>
    <xdr:sp macro="" textlink="">
      <xdr:nvSpPr>
        <xdr:cNvPr id="370" name="フローチャート: 判断 369"/>
        <xdr:cNvSpPr/>
      </xdr:nvSpPr>
      <xdr:spPr>
        <a:xfrm>
          <a:off x="1285240" y="131432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26035</xdr:rowOff>
    </xdr:from>
    <xdr:ext cx="762000" cy="264795"/>
    <xdr:sp macro="" textlink="">
      <xdr:nvSpPr>
        <xdr:cNvPr id="371" name="テキスト ボックス 370"/>
        <xdr:cNvSpPr txBox="1"/>
      </xdr:nvSpPr>
      <xdr:spPr>
        <a:xfrm>
          <a:off x="949960" y="132276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64160"/>
    <xdr:sp macro="" textlink="">
      <xdr:nvSpPr>
        <xdr:cNvPr id="372" name="テキスト ボックス 371"/>
        <xdr:cNvSpPr txBox="1"/>
      </xdr:nvSpPr>
      <xdr:spPr>
        <a:xfrm>
          <a:off x="466852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64160"/>
    <xdr:sp macro="" textlink="">
      <xdr:nvSpPr>
        <xdr:cNvPr id="373" name="テキスト ボックス 372"/>
        <xdr:cNvSpPr txBox="1"/>
      </xdr:nvSpPr>
      <xdr:spPr>
        <a:xfrm>
          <a:off x="381762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64160"/>
    <xdr:sp macro="" textlink="">
      <xdr:nvSpPr>
        <xdr:cNvPr id="374" name="テキスト ボックス 373"/>
        <xdr:cNvSpPr txBox="1"/>
      </xdr:nvSpPr>
      <xdr:spPr>
        <a:xfrm>
          <a:off x="291846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0730" cy="264160"/>
    <xdr:sp macro="" textlink="">
      <xdr:nvSpPr>
        <xdr:cNvPr id="375" name="テキスト ボックス 374"/>
        <xdr:cNvSpPr txBox="1"/>
      </xdr:nvSpPr>
      <xdr:spPr>
        <a:xfrm>
          <a:off x="201676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64160"/>
    <xdr:sp macro="" textlink="">
      <xdr:nvSpPr>
        <xdr:cNvPr id="376" name="テキスト ボックス 375"/>
        <xdr:cNvSpPr txBox="1"/>
      </xdr:nvSpPr>
      <xdr:spPr>
        <a:xfrm>
          <a:off x="111760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50165</xdr:rowOff>
    </xdr:from>
    <xdr:to>
      <xdr:col>24</xdr:col>
      <xdr:colOff>76200</xdr:colOff>
      <xdr:row>78</xdr:row>
      <xdr:rowOff>154940</xdr:rowOff>
    </xdr:to>
    <xdr:sp macro="" textlink="">
      <xdr:nvSpPr>
        <xdr:cNvPr id="377" name="楕円 376"/>
        <xdr:cNvSpPr/>
      </xdr:nvSpPr>
      <xdr:spPr>
        <a:xfrm>
          <a:off x="4833620" y="13423265"/>
          <a:ext cx="1041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22225</xdr:rowOff>
    </xdr:from>
    <xdr:ext cx="760730" cy="264160"/>
    <xdr:sp macro="" textlink="">
      <xdr:nvSpPr>
        <xdr:cNvPr id="378" name="公債費該当値テキスト"/>
        <xdr:cNvSpPr txBox="1"/>
      </xdr:nvSpPr>
      <xdr:spPr>
        <a:xfrm>
          <a:off x="4975860" y="1339532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147955</xdr:rowOff>
    </xdr:from>
    <xdr:to>
      <xdr:col>20</xdr:col>
      <xdr:colOff>38100</xdr:colOff>
      <xdr:row>77</xdr:row>
      <xdr:rowOff>76835</xdr:rowOff>
    </xdr:to>
    <xdr:sp macro="" textlink="">
      <xdr:nvSpPr>
        <xdr:cNvPr id="379" name="楕円 378"/>
        <xdr:cNvSpPr/>
      </xdr:nvSpPr>
      <xdr:spPr>
        <a:xfrm>
          <a:off x="3985260" y="1317815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60960</xdr:rowOff>
    </xdr:from>
    <xdr:ext cx="735330" cy="265430"/>
    <xdr:sp macro="" textlink="">
      <xdr:nvSpPr>
        <xdr:cNvPr id="380" name="テキスト ボックス 379"/>
        <xdr:cNvSpPr txBox="1"/>
      </xdr:nvSpPr>
      <xdr:spPr>
        <a:xfrm>
          <a:off x="3652520" y="13262610"/>
          <a:ext cx="7353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86360</xdr:rowOff>
    </xdr:from>
    <xdr:to>
      <xdr:col>15</xdr:col>
      <xdr:colOff>149225</xdr:colOff>
      <xdr:row>77</xdr:row>
      <xdr:rowOff>13970</xdr:rowOff>
    </xdr:to>
    <xdr:sp macro="" textlink="">
      <xdr:nvSpPr>
        <xdr:cNvPr id="381" name="楕円 380"/>
        <xdr:cNvSpPr/>
      </xdr:nvSpPr>
      <xdr:spPr>
        <a:xfrm>
          <a:off x="3086100" y="13116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24765</xdr:rowOff>
    </xdr:from>
    <xdr:ext cx="760730" cy="264795"/>
    <xdr:sp macro="" textlink="">
      <xdr:nvSpPr>
        <xdr:cNvPr id="382" name="テキスト ボックス 381"/>
        <xdr:cNvSpPr txBox="1"/>
      </xdr:nvSpPr>
      <xdr:spPr>
        <a:xfrm>
          <a:off x="2750820" y="1288351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46990</xdr:rowOff>
    </xdr:from>
    <xdr:to>
      <xdr:col>11</xdr:col>
      <xdr:colOff>60325</xdr:colOff>
      <xdr:row>76</xdr:row>
      <xdr:rowOff>150495</xdr:rowOff>
    </xdr:to>
    <xdr:sp macro="" textlink="">
      <xdr:nvSpPr>
        <xdr:cNvPr id="383" name="楕円 382"/>
        <xdr:cNvSpPr/>
      </xdr:nvSpPr>
      <xdr:spPr>
        <a:xfrm>
          <a:off x="2184400" y="1307719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161290</xdr:rowOff>
    </xdr:from>
    <xdr:ext cx="760730" cy="264795"/>
    <xdr:sp macro="" textlink="">
      <xdr:nvSpPr>
        <xdr:cNvPr id="384" name="テキスト ボックス 383"/>
        <xdr:cNvSpPr txBox="1"/>
      </xdr:nvSpPr>
      <xdr:spPr>
        <a:xfrm>
          <a:off x="1851660" y="1284859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31115</xdr:rowOff>
    </xdr:from>
    <xdr:to>
      <xdr:col>6</xdr:col>
      <xdr:colOff>171450</xdr:colOff>
      <xdr:row>76</xdr:row>
      <xdr:rowOff>135255</xdr:rowOff>
    </xdr:to>
    <xdr:sp macro="" textlink="">
      <xdr:nvSpPr>
        <xdr:cNvPr id="385" name="楕円 384"/>
        <xdr:cNvSpPr/>
      </xdr:nvSpPr>
      <xdr:spPr>
        <a:xfrm>
          <a:off x="1285240" y="130613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145415</xdr:rowOff>
    </xdr:from>
    <xdr:ext cx="762000" cy="263525"/>
    <xdr:sp macro="" textlink="">
      <xdr:nvSpPr>
        <xdr:cNvPr id="386" name="テキスト ボックス 385"/>
        <xdr:cNvSpPr txBox="1"/>
      </xdr:nvSpPr>
      <xdr:spPr>
        <a:xfrm>
          <a:off x="949960" y="1283271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71120</xdr:rowOff>
    </xdr:from>
    <xdr:to>
      <xdr:col>85</xdr:col>
      <xdr:colOff>66675</xdr:colOff>
      <xdr:row>69</xdr:row>
      <xdr:rowOff>45720</xdr:rowOff>
    </xdr:to>
    <xdr:sp macro="" textlink="">
      <xdr:nvSpPr>
        <xdr:cNvPr id="387" name="正方形/長方形 386"/>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136525</xdr:rowOff>
    </xdr:from>
    <xdr:to>
      <xdr:col>93</xdr:col>
      <xdr:colOff>3175</xdr:colOff>
      <xdr:row>69</xdr:row>
      <xdr:rowOff>45720</xdr:rowOff>
    </xdr:to>
    <xdr:sp macro="" textlink="">
      <xdr:nvSpPr>
        <xdr:cNvPr id="388" name="正方形/長方形 387"/>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156210</xdr:rowOff>
    </xdr:from>
    <xdr:to>
      <xdr:col>93</xdr:col>
      <xdr:colOff>3175</xdr:colOff>
      <xdr:row>70</xdr:row>
      <xdr:rowOff>65405</xdr:rowOff>
    </xdr:to>
    <xdr:sp macro="" textlink="">
      <xdr:nvSpPr>
        <xdr:cNvPr id="389" name="正方形/長方形 388"/>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136525</xdr:rowOff>
    </xdr:from>
    <xdr:to>
      <xdr:col>100</xdr:col>
      <xdr:colOff>165100</xdr:colOff>
      <xdr:row>69</xdr:row>
      <xdr:rowOff>45720</xdr:rowOff>
    </xdr:to>
    <xdr:sp macro="" textlink="">
      <xdr:nvSpPr>
        <xdr:cNvPr id="390" name="正方形/長方形 389"/>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156210</xdr:rowOff>
    </xdr:from>
    <xdr:to>
      <xdr:col>100</xdr:col>
      <xdr:colOff>165100</xdr:colOff>
      <xdr:row>70</xdr:row>
      <xdr:rowOff>65405</xdr:rowOff>
    </xdr:to>
    <xdr:sp macro="" textlink="">
      <xdr:nvSpPr>
        <xdr:cNvPr id="391" name="正方形/長方形 390"/>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136525</xdr:rowOff>
    </xdr:from>
    <xdr:to>
      <xdr:col>109</xdr:col>
      <xdr:colOff>104775</xdr:colOff>
      <xdr:row>69</xdr:row>
      <xdr:rowOff>45720</xdr:rowOff>
    </xdr:to>
    <xdr:sp macro="" textlink="">
      <xdr:nvSpPr>
        <xdr:cNvPr id="392" name="正方形/長方形 391"/>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156210</xdr:rowOff>
    </xdr:from>
    <xdr:to>
      <xdr:col>109</xdr:col>
      <xdr:colOff>104775</xdr:colOff>
      <xdr:row>70</xdr:row>
      <xdr:rowOff>65405</xdr:rowOff>
    </xdr:to>
    <xdr:sp macro="" textlink="">
      <xdr:nvSpPr>
        <xdr:cNvPr id="393" name="正方形/長方形 392"/>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129540</xdr:rowOff>
    </xdr:from>
    <xdr:to>
      <xdr:col>85</xdr:col>
      <xdr:colOff>66675</xdr:colOff>
      <xdr:row>84</xdr:row>
      <xdr:rowOff>12700</xdr:rowOff>
    </xdr:to>
    <xdr:sp macro="" textlink="">
      <xdr:nvSpPr>
        <xdr:cNvPr id="394" name="正方形/長方形 393"/>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129540</xdr:rowOff>
    </xdr:from>
    <xdr:to>
      <xdr:col>113</xdr:col>
      <xdr:colOff>130175</xdr:colOff>
      <xdr:row>84</xdr:row>
      <xdr:rowOff>12700</xdr:rowOff>
    </xdr:to>
    <xdr:sp macro="" textlink="">
      <xdr:nvSpPr>
        <xdr:cNvPr id="395" name="正方形/長方形 394"/>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129540</xdr:rowOff>
    </xdr:from>
    <xdr:to>
      <xdr:col>106</xdr:col>
      <xdr:colOff>69850</xdr:colOff>
      <xdr:row>72</xdr:row>
      <xdr:rowOff>38735</xdr:rowOff>
    </xdr:to>
    <xdr:sp macro="" textlink="">
      <xdr:nvSpPr>
        <xdr:cNvPr id="396" name="正方形/長方形 395"/>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104140</xdr:rowOff>
    </xdr:from>
    <xdr:to>
      <xdr:col>112</xdr:col>
      <xdr:colOff>177800</xdr:colOff>
      <xdr:row>83</xdr:row>
      <xdr:rowOff>123825</xdr:rowOff>
    </xdr:to>
    <xdr:sp macro="" textlink="" fLocksText="0">
      <xdr:nvSpPr>
        <xdr:cNvPr id="397" name="テキスト ボックス 396"/>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公債費以外は、類似団体平均を上回っている。</a:t>
          </a:r>
          <a:endParaRPr lang="ja-JP" altLang="ja-JP" sz="1400">
            <a:effectLst/>
          </a:endParaRPr>
        </a:p>
        <a:p>
          <a:r>
            <a:rPr kumimoji="1" lang="ja-JP" altLang="ja-JP" sz="1100">
              <a:solidFill>
                <a:schemeClr val="dk1"/>
              </a:solidFill>
              <a:effectLst/>
              <a:latin typeface="+mn-lt"/>
              <a:ea typeface="+mn-ea"/>
              <a:cs typeface="+mn-cs"/>
            </a:rPr>
            <a:t>　前年度からは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ポイント増加しており、公債費以外の占める割合は、補助費等が</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ポイントと最も高く、次いで人件費が</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　今後の対策として、税収の確保に努めるとともに、補助費等の見直しや経費の削減をより一層図っていく。</a:t>
          </a:r>
          <a:endParaRPr lang="ja-JP" altLang="ja-JP" sz="1400">
            <a:effectLst/>
          </a:endParaRPr>
        </a:p>
      </xdr:txBody>
    </xdr:sp>
    <xdr:clientData/>
  </xdr:twoCellAnchor>
  <xdr:oneCellAnchor>
    <xdr:from>
      <xdr:col>62</xdr:col>
      <xdr:colOff>6350</xdr:colOff>
      <xdr:row>69</xdr:row>
      <xdr:rowOff>110490</xdr:rowOff>
    </xdr:from>
    <xdr:ext cx="297180" cy="229235"/>
    <xdr:sp macro="" textlink="">
      <xdr:nvSpPr>
        <xdr:cNvPr id="398" name="テキスト ボックス 397"/>
        <xdr:cNvSpPr txBox="1"/>
      </xdr:nvSpPr>
      <xdr:spPr>
        <a:xfrm>
          <a:off x="12565380" y="11940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43180</xdr:rowOff>
    </xdr:from>
    <xdr:ext cx="506730" cy="264160"/>
    <xdr:sp macro="" textlink="">
      <xdr:nvSpPr>
        <xdr:cNvPr id="400" name="テキスト ボックス 399"/>
        <xdr:cNvSpPr txBox="1"/>
      </xdr:nvSpPr>
      <xdr:spPr>
        <a:xfrm>
          <a:off x="12087860" y="14273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149225</xdr:rowOff>
    </xdr:from>
    <xdr:to>
      <xdr:col>85</xdr:col>
      <xdr:colOff>66675</xdr:colOff>
      <xdr:row>81</xdr:row>
      <xdr:rowOff>149225</xdr:rowOff>
    </xdr:to>
    <xdr:cxnSp macro="">
      <xdr:nvCxnSpPr>
        <xdr:cNvPr id="401" name="直線コネクタ 400"/>
        <xdr:cNvCxnSpPr/>
      </xdr:nvCxnSpPr>
      <xdr:spPr>
        <a:xfrm>
          <a:off x="1260348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65430"/>
    <xdr:sp macro="" textlink="">
      <xdr:nvSpPr>
        <xdr:cNvPr id="402" name="テキスト ボックス 401"/>
        <xdr:cNvSpPr txBox="1"/>
      </xdr:nvSpPr>
      <xdr:spPr>
        <a:xfrm>
          <a:off x="12087860" y="13891260"/>
          <a:ext cx="506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110490</xdr:rowOff>
    </xdr:from>
    <xdr:to>
      <xdr:col>85</xdr:col>
      <xdr:colOff>66675</xdr:colOff>
      <xdr:row>79</xdr:row>
      <xdr:rowOff>110490</xdr:rowOff>
    </xdr:to>
    <xdr:cxnSp macro="">
      <xdr:nvCxnSpPr>
        <xdr:cNvPr id="403" name="直線コネクタ 402"/>
        <xdr:cNvCxnSpPr/>
      </xdr:nvCxnSpPr>
      <xdr:spPr>
        <a:xfrm>
          <a:off x="1260348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140335</xdr:rowOff>
    </xdr:from>
    <xdr:ext cx="506730" cy="264795"/>
    <xdr:sp macro="" textlink="">
      <xdr:nvSpPr>
        <xdr:cNvPr id="404" name="テキスト ボックス 403"/>
        <xdr:cNvSpPr txBox="1"/>
      </xdr:nvSpPr>
      <xdr:spPr>
        <a:xfrm>
          <a:off x="12087860" y="13513435"/>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71120</xdr:rowOff>
    </xdr:from>
    <xdr:to>
      <xdr:col>85</xdr:col>
      <xdr:colOff>66675</xdr:colOff>
      <xdr:row>77</xdr:row>
      <xdr:rowOff>71120</xdr:rowOff>
    </xdr:to>
    <xdr:cxnSp macro="">
      <xdr:nvCxnSpPr>
        <xdr:cNvPr id="405" name="直線コネクタ 404"/>
        <xdr:cNvCxnSpPr/>
      </xdr:nvCxnSpPr>
      <xdr:spPr>
        <a:xfrm>
          <a:off x="1260348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101600</xdr:rowOff>
    </xdr:from>
    <xdr:ext cx="506730" cy="264160"/>
    <xdr:sp macro="" textlink="">
      <xdr:nvSpPr>
        <xdr:cNvPr id="406" name="テキスト ボックス 405"/>
        <xdr:cNvSpPr txBox="1"/>
      </xdr:nvSpPr>
      <xdr:spPr>
        <a:xfrm>
          <a:off x="12087860" y="131318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32385</xdr:rowOff>
    </xdr:from>
    <xdr:to>
      <xdr:col>85</xdr:col>
      <xdr:colOff>66675</xdr:colOff>
      <xdr:row>75</xdr:row>
      <xdr:rowOff>32385</xdr:rowOff>
    </xdr:to>
    <xdr:cxnSp macro="">
      <xdr:nvCxnSpPr>
        <xdr:cNvPr id="407" name="直線コネクタ 406"/>
        <xdr:cNvCxnSpPr/>
      </xdr:nvCxnSpPr>
      <xdr:spPr>
        <a:xfrm>
          <a:off x="1260348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62230</xdr:rowOff>
    </xdr:from>
    <xdr:ext cx="506730" cy="265430"/>
    <xdr:sp macro="" textlink="">
      <xdr:nvSpPr>
        <xdr:cNvPr id="408" name="テキスト ボックス 407"/>
        <xdr:cNvSpPr txBox="1"/>
      </xdr:nvSpPr>
      <xdr:spPr>
        <a:xfrm>
          <a:off x="12087860" y="12749530"/>
          <a:ext cx="506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168910</xdr:rowOff>
    </xdr:from>
    <xdr:to>
      <xdr:col>85</xdr:col>
      <xdr:colOff>66675</xdr:colOff>
      <xdr:row>72</xdr:row>
      <xdr:rowOff>168910</xdr:rowOff>
    </xdr:to>
    <xdr:cxnSp macro="">
      <xdr:nvCxnSpPr>
        <xdr:cNvPr id="409" name="直線コネクタ 408"/>
        <xdr:cNvCxnSpPr/>
      </xdr:nvCxnSpPr>
      <xdr:spPr>
        <a:xfrm>
          <a:off x="1260348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23495</xdr:rowOff>
    </xdr:from>
    <xdr:ext cx="506730" cy="264795"/>
    <xdr:sp macro="" textlink="">
      <xdr:nvSpPr>
        <xdr:cNvPr id="410" name="テキスト ボックス 409"/>
        <xdr:cNvSpPr txBox="1"/>
      </xdr:nvSpPr>
      <xdr:spPr>
        <a:xfrm>
          <a:off x="12087860" y="12367895"/>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129540</xdr:rowOff>
    </xdr:from>
    <xdr:to>
      <xdr:col>85</xdr:col>
      <xdr:colOff>66675</xdr:colOff>
      <xdr:row>70</xdr:row>
      <xdr:rowOff>129540</xdr:rowOff>
    </xdr:to>
    <xdr:cxnSp macro="">
      <xdr:nvCxnSpPr>
        <xdr:cNvPr id="411" name="直線コネクタ 410"/>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160020</xdr:rowOff>
    </xdr:from>
    <xdr:ext cx="506730" cy="264795"/>
    <xdr:sp macro="" textlink="">
      <xdr:nvSpPr>
        <xdr:cNvPr id="412" name="テキスト ボックス 411"/>
        <xdr:cNvSpPr txBox="1"/>
      </xdr:nvSpPr>
      <xdr:spPr>
        <a:xfrm>
          <a:off x="12087860" y="119900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129540</xdr:rowOff>
    </xdr:from>
    <xdr:to>
      <xdr:col>85</xdr:col>
      <xdr:colOff>66675</xdr:colOff>
      <xdr:row>84</xdr:row>
      <xdr:rowOff>12700</xdr:rowOff>
    </xdr:to>
    <xdr:sp macro="" textlink="">
      <xdr:nvSpPr>
        <xdr:cNvPr id="413" name="公債費以外グラフ枠"/>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161290</xdr:rowOff>
    </xdr:from>
    <xdr:to>
      <xdr:col>82</xdr:col>
      <xdr:colOff>107950</xdr:colOff>
      <xdr:row>82</xdr:row>
      <xdr:rowOff>59690</xdr:rowOff>
    </xdr:to>
    <xdr:cxnSp macro="">
      <xdr:nvCxnSpPr>
        <xdr:cNvPr id="414" name="直線コネクタ 413"/>
        <xdr:cNvCxnSpPr/>
      </xdr:nvCxnSpPr>
      <xdr:spPr>
        <a:xfrm flipV="1">
          <a:off x="16718280" y="1267714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31115</xdr:rowOff>
    </xdr:from>
    <xdr:ext cx="760730" cy="263525"/>
    <xdr:sp macro="" textlink="">
      <xdr:nvSpPr>
        <xdr:cNvPr id="415" name="公債費以外最小値テキスト"/>
        <xdr:cNvSpPr txBox="1"/>
      </xdr:nvSpPr>
      <xdr:spPr>
        <a:xfrm>
          <a:off x="16807180" y="1409001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59690</xdr:rowOff>
    </xdr:from>
    <xdr:to>
      <xdr:col>82</xdr:col>
      <xdr:colOff>196850</xdr:colOff>
      <xdr:row>82</xdr:row>
      <xdr:rowOff>59690</xdr:rowOff>
    </xdr:to>
    <xdr:cxnSp macro="">
      <xdr:nvCxnSpPr>
        <xdr:cNvPr id="416" name="直線コネクタ 415"/>
        <xdr:cNvCxnSpPr/>
      </xdr:nvCxnSpPr>
      <xdr:spPr>
        <a:xfrm>
          <a:off x="16629380" y="1411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73660</xdr:rowOff>
    </xdr:from>
    <xdr:ext cx="760730" cy="264795"/>
    <xdr:sp macro="" textlink="">
      <xdr:nvSpPr>
        <xdr:cNvPr id="417" name="公債費以外最大値テキスト"/>
        <xdr:cNvSpPr txBox="1"/>
      </xdr:nvSpPr>
      <xdr:spPr>
        <a:xfrm>
          <a:off x="16807180" y="1241806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161290</xdr:rowOff>
    </xdr:from>
    <xdr:to>
      <xdr:col>82</xdr:col>
      <xdr:colOff>196850</xdr:colOff>
      <xdr:row>73</xdr:row>
      <xdr:rowOff>161290</xdr:rowOff>
    </xdr:to>
    <xdr:cxnSp macro="">
      <xdr:nvCxnSpPr>
        <xdr:cNvPr id="418" name="直線コネクタ 417"/>
        <xdr:cNvCxnSpPr/>
      </xdr:nvCxnSpPr>
      <xdr:spPr>
        <a:xfrm>
          <a:off x="1662938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59690</xdr:rowOff>
    </xdr:from>
    <xdr:to>
      <xdr:col>82</xdr:col>
      <xdr:colOff>107950</xdr:colOff>
      <xdr:row>79</xdr:row>
      <xdr:rowOff>122555</xdr:rowOff>
    </xdr:to>
    <xdr:cxnSp macro="">
      <xdr:nvCxnSpPr>
        <xdr:cNvPr id="419" name="直線コネクタ 418"/>
        <xdr:cNvCxnSpPr/>
      </xdr:nvCxnSpPr>
      <xdr:spPr>
        <a:xfrm>
          <a:off x="15869920" y="13604240"/>
          <a:ext cx="8483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55880</xdr:rowOff>
    </xdr:from>
    <xdr:ext cx="760730" cy="263525"/>
    <xdr:sp macro="" textlink="">
      <xdr:nvSpPr>
        <xdr:cNvPr id="420" name="公債費以外平均値テキスト"/>
        <xdr:cNvSpPr txBox="1"/>
      </xdr:nvSpPr>
      <xdr:spPr>
        <a:xfrm>
          <a:off x="16807180" y="13257530"/>
          <a:ext cx="7607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38735</xdr:rowOff>
    </xdr:from>
    <xdr:to>
      <xdr:col>82</xdr:col>
      <xdr:colOff>158750</xdr:colOff>
      <xdr:row>78</xdr:row>
      <xdr:rowOff>143510</xdr:rowOff>
    </xdr:to>
    <xdr:sp macro="" textlink="">
      <xdr:nvSpPr>
        <xdr:cNvPr id="421" name="フローチャート: 判断 420"/>
        <xdr:cNvSpPr/>
      </xdr:nvSpPr>
      <xdr:spPr>
        <a:xfrm>
          <a:off x="16667480" y="134118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59690</xdr:rowOff>
    </xdr:from>
    <xdr:to>
      <xdr:col>78</xdr:col>
      <xdr:colOff>69850</xdr:colOff>
      <xdr:row>81</xdr:row>
      <xdr:rowOff>114300</xdr:rowOff>
    </xdr:to>
    <xdr:cxnSp macro="">
      <xdr:nvCxnSpPr>
        <xdr:cNvPr id="422" name="直線コネクタ 421"/>
        <xdr:cNvCxnSpPr/>
      </xdr:nvCxnSpPr>
      <xdr:spPr>
        <a:xfrm flipV="1">
          <a:off x="14968220" y="13604240"/>
          <a:ext cx="9017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109220</xdr:rowOff>
    </xdr:from>
    <xdr:to>
      <xdr:col>78</xdr:col>
      <xdr:colOff>120650</xdr:colOff>
      <xdr:row>78</xdr:row>
      <xdr:rowOff>37465</xdr:rowOff>
    </xdr:to>
    <xdr:sp macro="" textlink="">
      <xdr:nvSpPr>
        <xdr:cNvPr id="423" name="フローチャート: 判断 422"/>
        <xdr:cNvSpPr/>
      </xdr:nvSpPr>
      <xdr:spPr>
        <a:xfrm>
          <a:off x="15819120" y="13310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47625</xdr:rowOff>
    </xdr:from>
    <xdr:ext cx="736600" cy="264795"/>
    <xdr:sp macro="" textlink="">
      <xdr:nvSpPr>
        <xdr:cNvPr id="424" name="テキスト ボックス 423"/>
        <xdr:cNvSpPr txBox="1"/>
      </xdr:nvSpPr>
      <xdr:spPr>
        <a:xfrm>
          <a:off x="15483840" y="1307782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81</xdr:row>
      <xdr:rowOff>114300</xdr:rowOff>
    </xdr:from>
    <xdr:to>
      <xdr:col>73</xdr:col>
      <xdr:colOff>180975</xdr:colOff>
      <xdr:row>82</xdr:row>
      <xdr:rowOff>59690</xdr:rowOff>
    </xdr:to>
    <xdr:cxnSp macro="">
      <xdr:nvCxnSpPr>
        <xdr:cNvPr id="425" name="直線コネクタ 424"/>
        <xdr:cNvCxnSpPr/>
      </xdr:nvCxnSpPr>
      <xdr:spPr>
        <a:xfrm flipV="1">
          <a:off x="14069060" y="14001750"/>
          <a:ext cx="89916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89535</xdr:rowOff>
    </xdr:from>
    <xdr:to>
      <xdr:col>74</xdr:col>
      <xdr:colOff>31750</xdr:colOff>
      <xdr:row>79</xdr:row>
      <xdr:rowOff>18415</xdr:rowOff>
    </xdr:to>
    <xdr:sp macro="" textlink="">
      <xdr:nvSpPr>
        <xdr:cNvPr id="426" name="フローチャート: 判断 425"/>
        <xdr:cNvSpPr/>
      </xdr:nvSpPr>
      <xdr:spPr>
        <a:xfrm>
          <a:off x="14917420" y="1346263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29210</xdr:rowOff>
    </xdr:from>
    <xdr:ext cx="762000" cy="264160"/>
    <xdr:sp macro="" textlink="">
      <xdr:nvSpPr>
        <xdr:cNvPr id="427" name="テキスト ボックス 426"/>
        <xdr:cNvSpPr txBox="1"/>
      </xdr:nvSpPr>
      <xdr:spPr>
        <a:xfrm>
          <a:off x="14584680" y="132308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81</xdr:row>
      <xdr:rowOff>1270</xdr:rowOff>
    </xdr:from>
    <xdr:to>
      <xdr:col>69</xdr:col>
      <xdr:colOff>92075</xdr:colOff>
      <xdr:row>82</xdr:row>
      <xdr:rowOff>59690</xdr:rowOff>
    </xdr:to>
    <xdr:cxnSp macro="">
      <xdr:nvCxnSpPr>
        <xdr:cNvPr id="428" name="直線コネクタ 427"/>
        <xdr:cNvCxnSpPr/>
      </xdr:nvCxnSpPr>
      <xdr:spPr>
        <a:xfrm>
          <a:off x="13169900" y="13888720"/>
          <a:ext cx="89916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132715</xdr:rowOff>
    </xdr:from>
    <xdr:to>
      <xdr:col>69</xdr:col>
      <xdr:colOff>142875</xdr:colOff>
      <xdr:row>79</xdr:row>
      <xdr:rowOff>60960</xdr:rowOff>
    </xdr:to>
    <xdr:sp macro="" textlink="">
      <xdr:nvSpPr>
        <xdr:cNvPr id="429" name="フローチャート: 判断 428"/>
        <xdr:cNvSpPr/>
      </xdr:nvSpPr>
      <xdr:spPr>
        <a:xfrm>
          <a:off x="14018260" y="13505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71120</xdr:rowOff>
    </xdr:from>
    <xdr:ext cx="760730" cy="264160"/>
    <xdr:sp macro="" textlink="">
      <xdr:nvSpPr>
        <xdr:cNvPr id="430" name="テキスト ボックス 429"/>
        <xdr:cNvSpPr txBox="1"/>
      </xdr:nvSpPr>
      <xdr:spPr>
        <a:xfrm>
          <a:off x="13682980" y="1327277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116840</xdr:rowOff>
    </xdr:from>
    <xdr:to>
      <xdr:col>65</xdr:col>
      <xdr:colOff>53975</xdr:colOff>
      <xdr:row>79</xdr:row>
      <xdr:rowOff>45720</xdr:rowOff>
    </xdr:to>
    <xdr:sp macro="" textlink="">
      <xdr:nvSpPr>
        <xdr:cNvPr id="431" name="フローチャート: 判断 430"/>
        <xdr:cNvSpPr/>
      </xdr:nvSpPr>
      <xdr:spPr>
        <a:xfrm>
          <a:off x="13116560" y="134899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55880</xdr:rowOff>
    </xdr:from>
    <xdr:ext cx="760730" cy="263525"/>
    <xdr:sp macro="" textlink="">
      <xdr:nvSpPr>
        <xdr:cNvPr id="432" name="テキスト ボックス 431"/>
        <xdr:cNvSpPr txBox="1"/>
      </xdr:nvSpPr>
      <xdr:spPr>
        <a:xfrm>
          <a:off x="12783820" y="132575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64160"/>
    <xdr:sp macro="" textlink="">
      <xdr:nvSpPr>
        <xdr:cNvPr id="433" name="テキスト ボックス 432"/>
        <xdr:cNvSpPr txBox="1"/>
      </xdr:nvSpPr>
      <xdr:spPr>
        <a:xfrm>
          <a:off x="1649984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64160"/>
    <xdr:sp macro="" textlink="">
      <xdr:nvSpPr>
        <xdr:cNvPr id="434" name="テキスト ボックス 433"/>
        <xdr:cNvSpPr txBox="1"/>
      </xdr:nvSpPr>
      <xdr:spPr>
        <a:xfrm>
          <a:off x="1565148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64160"/>
    <xdr:sp macro="" textlink="">
      <xdr:nvSpPr>
        <xdr:cNvPr id="435" name="テキスト ボックス 434"/>
        <xdr:cNvSpPr txBox="1"/>
      </xdr:nvSpPr>
      <xdr:spPr>
        <a:xfrm>
          <a:off x="1474978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64160"/>
    <xdr:sp macro="" textlink="">
      <xdr:nvSpPr>
        <xdr:cNvPr id="436" name="テキスト ボックス 435"/>
        <xdr:cNvSpPr txBox="1"/>
      </xdr:nvSpPr>
      <xdr:spPr>
        <a:xfrm>
          <a:off x="1385062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64160"/>
    <xdr:sp macro="" textlink="">
      <xdr:nvSpPr>
        <xdr:cNvPr id="437" name="テキスト ボックス 436"/>
        <xdr:cNvSpPr txBox="1"/>
      </xdr:nvSpPr>
      <xdr:spPr>
        <a:xfrm>
          <a:off x="1294892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79</xdr:row>
      <xdr:rowOff>69850</xdr:rowOff>
    </xdr:from>
    <xdr:to>
      <xdr:col>82</xdr:col>
      <xdr:colOff>158750</xdr:colOff>
      <xdr:row>79</xdr:row>
      <xdr:rowOff>171450</xdr:rowOff>
    </xdr:to>
    <xdr:sp macro="" textlink="">
      <xdr:nvSpPr>
        <xdr:cNvPr id="438" name="楕円 437"/>
        <xdr:cNvSpPr/>
      </xdr:nvSpPr>
      <xdr:spPr>
        <a:xfrm>
          <a:off x="1666748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41910</xdr:rowOff>
    </xdr:from>
    <xdr:ext cx="760730" cy="264160"/>
    <xdr:sp macro="" textlink="">
      <xdr:nvSpPr>
        <xdr:cNvPr id="439" name="公債費以外該当値テキスト"/>
        <xdr:cNvSpPr txBox="1"/>
      </xdr:nvSpPr>
      <xdr:spPr>
        <a:xfrm>
          <a:off x="16807180" y="135864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8255</xdr:rowOff>
    </xdr:from>
    <xdr:to>
      <xdr:col>78</xdr:col>
      <xdr:colOff>120650</xdr:colOff>
      <xdr:row>79</xdr:row>
      <xdr:rowOff>111760</xdr:rowOff>
    </xdr:to>
    <xdr:sp macro="" textlink="">
      <xdr:nvSpPr>
        <xdr:cNvPr id="440" name="楕円 439"/>
        <xdr:cNvSpPr/>
      </xdr:nvSpPr>
      <xdr:spPr>
        <a:xfrm>
          <a:off x="15819120" y="13552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95885</xdr:rowOff>
    </xdr:from>
    <xdr:ext cx="736600" cy="265430"/>
    <xdr:sp macro="" textlink="">
      <xdr:nvSpPr>
        <xdr:cNvPr id="441" name="テキスト ボックス 440"/>
        <xdr:cNvSpPr txBox="1"/>
      </xdr:nvSpPr>
      <xdr:spPr>
        <a:xfrm>
          <a:off x="15483840" y="13640435"/>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81</xdr:row>
      <xdr:rowOff>62230</xdr:rowOff>
    </xdr:from>
    <xdr:to>
      <xdr:col>74</xdr:col>
      <xdr:colOff>31750</xdr:colOff>
      <xdr:row>81</xdr:row>
      <xdr:rowOff>166370</xdr:rowOff>
    </xdr:to>
    <xdr:sp macro="" textlink="">
      <xdr:nvSpPr>
        <xdr:cNvPr id="442" name="楕円 441"/>
        <xdr:cNvSpPr/>
      </xdr:nvSpPr>
      <xdr:spPr>
        <a:xfrm>
          <a:off x="14917420" y="1394968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150495</xdr:rowOff>
    </xdr:from>
    <xdr:ext cx="762000" cy="264160"/>
    <xdr:sp macro="" textlink="">
      <xdr:nvSpPr>
        <xdr:cNvPr id="443" name="テキスト ボックス 442"/>
        <xdr:cNvSpPr txBox="1"/>
      </xdr:nvSpPr>
      <xdr:spPr>
        <a:xfrm>
          <a:off x="14584680" y="140379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82</xdr:row>
      <xdr:rowOff>8255</xdr:rowOff>
    </xdr:from>
    <xdr:to>
      <xdr:col>69</xdr:col>
      <xdr:colOff>142875</xdr:colOff>
      <xdr:row>82</xdr:row>
      <xdr:rowOff>111760</xdr:rowOff>
    </xdr:to>
    <xdr:sp macro="" textlink="">
      <xdr:nvSpPr>
        <xdr:cNvPr id="444" name="楕円 443"/>
        <xdr:cNvSpPr/>
      </xdr:nvSpPr>
      <xdr:spPr>
        <a:xfrm>
          <a:off x="14018260" y="140671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95885</xdr:rowOff>
    </xdr:from>
    <xdr:ext cx="760730" cy="265430"/>
    <xdr:sp macro="" textlink="">
      <xdr:nvSpPr>
        <xdr:cNvPr id="445" name="テキスト ボックス 444"/>
        <xdr:cNvSpPr txBox="1"/>
      </xdr:nvSpPr>
      <xdr:spPr>
        <a:xfrm>
          <a:off x="13682980" y="1415478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124460</xdr:rowOff>
    </xdr:from>
    <xdr:to>
      <xdr:col>65</xdr:col>
      <xdr:colOff>53975</xdr:colOff>
      <xdr:row>81</xdr:row>
      <xdr:rowOff>53340</xdr:rowOff>
    </xdr:to>
    <xdr:sp macro="" textlink="">
      <xdr:nvSpPr>
        <xdr:cNvPr id="446" name="楕円 445"/>
        <xdr:cNvSpPr/>
      </xdr:nvSpPr>
      <xdr:spPr>
        <a:xfrm>
          <a:off x="13116560" y="1384046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37465</xdr:rowOff>
    </xdr:from>
    <xdr:ext cx="760730" cy="264160"/>
    <xdr:sp macro="" textlink="">
      <xdr:nvSpPr>
        <xdr:cNvPr id="447" name="テキスト ボックス 446"/>
        <xdr:cNvSpPr txBox="1"/>
      </xdr:nvSpPr>
      <xdr:spPr>
        <a:xfrm>
          <a:off x="12783820" y="1392491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116840</xdr:rowOff>
    </xdr:from>
    <xdr:to>
      <xdr:col>34</xdr:col>
      <xdr:colOff>19050</xdr:colOff>
      <xdr:row>64</xdr:row>
      <xdr:rowOff>116840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90805</xdr:rowOff>
    </xdr:from>
    <xdr:to>
      <xdr:col>40</xdr:col>
      <xdr:colOff>280035</xdr:colOff>
      <xdr:row>3</xdr:row>
      <xdr:rowOff>19685</xdr:rowOff>
    </xdr:to>
    <xdr:sp macro="" textlink="">
      <xdr:nvSpPr>
        <xdr:cNvPr id="3" name="表題ボックス"/>
        <xdr:cNvSpPr/>
      </xdr:nvSpPr>
      <xdr:spPr>
        <a:xfrm>
          <a:off x="0" y="90805"/>
          <a:ext cx="12136755" cy="4432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38735</xdr:rowOff>
    </xdr:to>
    <xdr:sp macro="" textlink="">
      <xdr:nvSpPr>
        <xdr:cNvPr id="4" name="団体名称ボックス1"/>
        <xdr:cNvSpPr/>
      </xdr:nvSpPr>
      <xdr:spPr>
        <a:xfrm>
          <a:off x="13851255" y="0"/>
          <a:ext cx="2984500"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26035</xdr:rowOff>
    </xdr:to>
    <xdr:sp macro="" textlink="">
      <xdr:nvSpPr>
        <xdr:cNvPr id="5" name="団体名称ボックス2"/>
        <xdr:cNvSpPr/>
      </xdr:nvSpPr>
      <xdr:spPr>
        <a:xfrm>
          <a:off x="13860145" y="12700"/>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32385</xdr:rowOff>
    </xdr:from>
    <xdr:to>
      <xdr:col>43</xdr:col>
      <xdr:colOff>1056005</xdr:colOff>
      <xdr:row>2</xdr:row>
      <xdr:rowOff>12700</xdr:rowOff>
    </xdr:to>
    <xdr:sp macro="" textlink="">
      <xdr:nvSpPr>
        <xdr:cNvPr id="6" name="団体名称ボックス3"/>
        <xdr:cNvSpPr/>
      </xdr:nvSpPr>
      <xdr:spPr>
        <a:xfrm>
          <a:off x="13872845" y="32385"/>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高知県本山町</a:t>
          </a:r>
        </a:p>
      </xdr:txBody>
    </xdr:sp>
    <xdr:clientData/>
  </xdr:twoCellAnchor>
  <xdr:twoCellAnchor>
    <xdr:from>
      <xdr:col>39</xdr:col>
      <xdr:colOff>1066165</xdr:colOff>
      <xdr:row>0</xdr:row>
      <xdr:rowOff>0</xdr:rowOff>
    </xdr:from>
    <xdr:to>
      <xdr:col>41</xdr:col>
      <xdr:colOff>501650</xdr:colOff>
      <xdr:row>2</xdr:row>
      <xdr:rowOff>38735</xdr:rowOff>
    </xdr:to>
    <xdr:sp macro="" textlink="">
      <xdr:nvSpPr>
        <xdr:cNvPr id="7" name="正方形/長方形 6"/>
        <xdr:cNvSpPr/>
      </xdr:nvSpPr>
      <xdr:spPr>
        <a:xfrm>
          <a:off x="11627485" y="0"/>
          <a:ext cx="2026285"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26035</xdr:rowOff>
    </xdr:to>
    <xdr:sp macro="" textlink="">
      <xdr:nvSpPr>
        <xdr:cNvPr id="8" name="正方形/長方形 7"/>
        <xdr:cNvSpPr/>
      </xdr:nvSpPr>
      <xdr:spPr>
        <a:xfrm>
          <a:off x="11654155" y="12700"/>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32385</xdr:rowOff>
    </xdr:from>
    <xdr:to>
      <xdr:col>41</xdr:col>
      <xdr:colOff>450850</xdr:colOff>
      <xdr:row>2</xdr:row>
      <xdr:rowOff>12700</xdr:rowOff>
    </xdr:to>
    <xdr:sp macro="" textlink="">
      <xdr:nvSpPr>
        <xdr:cNvPr id="9" name="正方形/長方形 8"/>
        <xdr:cNvSpPr/>
      </xdr:nvSpPr>
      <xdr:spPr>
        <a:xfrm>
          <a:off x="11679555" y="32385"/>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113665</xdr:rowOff>
    </xdr:to>
    <xdr:sp macro="" textlink="">
      <xdr:nvSpPr>
        <xdr:cNvPr id="10" name="角丸四角形 9"/>
        <xdr:cNvSpPr/>
      </xdr:nvSpPr>
      <xdr:spPr>
        <a:xfrm>
          <a:off x="2103120" y="12002135"/>
          <a:ext cx="413004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67945</xdr:rowOff>
    </xdr:from>
    <xdr:to>
      <xdr:col>21</xdr:col>
      <xdr:colOff>0</xdr:colOff>
      <xdr:row>64</xdr:row>
      <xdr:rowOff>152400</xdr:rowOff>
    </xdr:to>
    <xdr:sp macro="" textlink="">
      <xdr:nvSpPr>
        <xdr:cNvPr id="11" name="正方形/長方形 10"/>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159385</xdr:rowOff>
    </xdr:from>
    <xdr:to>
      <xdr:col>14</xdr:col>
      <xdr:colOff>38100</xdr:colOff>
      <xdr:row>63</xdr:row>
      <xdr:rowOff>159385</xdr:rowOff>
    </xdr:to>
    <xdr:cxnSp macro="">
      <xdr:nvCxnSpPr>
        <xdr:cNvPr id="12" name="直線コネクタ 11"/>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106680</xdr:rowOff>
    </xdr:from>
    <xdr:to>
      <xdr:col>13</xdr:col>
      <xdr:colOff>139700</xdr:colOff>
      <xdr:row>64</xdr:row>
      <xdr:rowOff>35560</xdr:rowOff>
    </xdr:to>
    <xdr:sp macro="" textlink="">
      <xdr:nvSpPr>
        <xdr:cNvPr id="13" name="楕円 12"/>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106680</xdr:rowOff>
    </xdr:from>
    <xdr:to>
      <xdr:col>24</xdr:col>
      <xdr:colOff>12700</xdr:colOff>
      <xdr:row>64</xdr:row>
      <xdr:rowOff>35560</xdr:rowOff>
    </xdr:to>
    <xdr:sp macro="" textlink="">
      <xdr:nvSpPr>
        <xdr:cNvPr id="14" name="フローチャート: 判断 13"/>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67945</xdr:rowOff>
    </xdr:from>
    <xdr:to>
      <xdr:col>31</xdr:col>
      <xdr:colOff>76200</xdr:colOff>
      <xdr:row>64</xdr:row>
      <xdr:rowOff>152400</xdr:rowOff>
    </xdr:to>
    <xdr:sp macro="" textlink="">
      <xdr:nvSpPr>
        <xdr:cNvPr id="15" name="正方形/長方形 14"/>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87630</xdr:rowOff>
    </xdr:to>
    <xdr:sp macro="" textlink="">
      <xdr:nvSpPr>
        <xdr:cNvPr id="16" name="正方形/長方形 15"/>
        <xdr:cNvSpPr/>
      </xdr:nvSpPr>
      <xdr:spPr>
        <a:xfrm>
          <a:off x="2103120" y="1079500"/>
          <a:ext cx="413004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47040" y="11938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42545</xdr:rowOff>
    </xdr:from>
    <xdr:to>
      <xdr:col>9</xdr:col>
      <xdr:colOff>12700</xdr:colOff>
      <xdr:row>9</xdr:row>
      <xdr:rowOff>123825</xdr:rowOff>
    </xdr:to>
    <xdr:sp macro="" textlink="">
      <xdr:nvSpPr>
        <xdr:cNvPr id="19" name="正方形/長方形 18"/>
        <xdr:cNvSpPr/>
      </xdr:nvSpPr>
      <xdr:spPr>
        <a:xfrm>
          <a:off x="447040" y="1461770"/>
          <a:ext cx="123444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177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61595</xdr:rowOff>
    </xdr:to>
    <xdr:sp macro="" textlink="">
      <xdr:nvSpPr>
        <xdr:cNvPr id="26" name="楕円 25"/>
        <xdr:cNvSpPr/>
      </xdr:nvSpPr>
      <xdr:spPr>
        <a:xfrm>
          <a:off x="226695" y="12065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55245</xdr:rowOff>
    </xdr:from>
    <xdr:to>
      <xdr:col>1</xdr:col>
      <xdr:colOff>142875</xdr:colOff>
      <xdr:row>8</xdr:row>
      <xdr:rowOff>159385</xdr:rowOff>
    </xdr:to>
    <xdr:sp macro="" textlink="">
      <xdr:nvSpPr>
        <xdr:cNvPr id="27" name="フローチャート: 判断 26"/>
        <xdr:cNvSpPr/>
      </xdr:nvSpPr>
      <xdr:spPr>
        <a:xfrm>
          <a:off x="226695" y="14744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120650</xdr:rowOff>
    </xdr:to>
    <xdr:sp macro="" textlink="">
      <xdr:nvSpPr>
        <xdr:cNvPr id="28" name="正方形/長方形 27"/>
        <xdr:cNvSpPr/>
      </xdr:nvSpPr>
      <xdr:spPr>
        <a:xfrm>
          <a:off x="2103120" y="1651000"/>
          <a:ext cx="4130040" cy="22891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22860</xdr:rowOff>
    </xdr:from>
    <xdr:ext cx="411480" cy="281940"/>
    <xdr:sp macro="" textlink="">
      <xdr:nvSpPr>
        <xdr:cNvPr id="29" name="テキスト ボックス 28"/>
        <xdr:cNvSpPr txBox="1"/>
      </xdr:nvSpPr>
      <xdr:spPr>
        <a:xfrm>
          <a:off x="1635760" y="1270635"/>
          <a:ext cx="411480" cy="281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120650</xdr:rowOff>
    </xdr:from>
    <xdr:to>
      <xdr:col>33</xdr:col>
      <xdr:colOff>114300</xdr:colOff>
      <xdr:row>22</xdr:row>
      <xdr:rowOff>120650</xdr:rowOff>
    </xdr:to>
    <xdr:cxnSp macro="">
      <xdr:nvCxnSpPr>
        <xdr:cNvPr id="30" name="直線コネクタ 29"/>
        <xdr:cNvCxnSpPr/>
      </xdr:nvCxnSpPr>
      <xdr:spPr>
        <a:xfrm>
          <a:off x="2103120" y="39401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149860</xdr:rowOff>
    </xdr:from>
    <xdr:ext cx="760730" cy="263525"/>
    <xdr:sp macro="" textlink="">
      <xdr:nvSpPr>
        <xdr:cNvPr id="31" name="テキスト ボックス 30"/>
        <xdr:cNvSpPr txBox="1"/>
      </xdr:nvSpPr>
      <xdr:spPr>
        <a:xfrm>
          <a:off x="1348740" y="379793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03120" y="3479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33020</xdr:rowOff>
    </xdr:from>
    <xdr:ext cx="760730" cy="263525"/>
    <xdr:sp macro="" textlink="">
      <xdr:nvSpPr>
        <xdr:cNvPr id="33" name="テキスト ボックス 32"/>
        <xdr:cNvSpPr txBox="1"/>
      </xdr:nvSpPr>
      <xdr:spPr>
        <a:xfrm>
          <a:off x="1348740" y="33381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61595</xdr:rowOff>
    </xdr:from>
    <xdr:to>
      <xdr:col>33</xdr:col>
      <xdr:colOff>114300</xdr:colOff>
      <xdr:row>17</xdr:row>
      <xdr:rowOff>61595</xdr:rowOff>
    </xdr:to>
    <xdr:cxnSp macro="">
      <xdr:nvCxnSpPr>
        <xdr:cNvPr id="34" name="直線コネクタ 33"/>
        <xdr:cNvCxnSpPr/>
      </xdr:nvCxnSpPr>
      <xdr:spPr>
        <a:xfrm>
          <a:off x="2103120" y="30238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91440</xdr:rowOff>
    </xdr:from>
    <xdr:ext cx="760730" cy="263525"/>
    <xdr:sp macro="" textlink="">
      <xdr:nvSpPr>
        <xdr:cNvPr id="35" name="テキスト ボックス 34"/>
        <xdr:cNvSpPr txBox="1"/>
      </xdr:nvSpPr>
      <xdr:spPr>
        <a:xfrm>
          <a:off x="1348740" y="28822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03120" y="25654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0730" cy="259715"/>
    <xdr:sp macro="" textlink="">
      <xdr:nvSpPr>
        <xdr:cNvPr id="37" name="テキスト ボックス 36"/>
        <xdr:cNvSpPr txBox="1"/>
      </xdr:nvSpPr>
      <xdr:spPr>
        <a:xfrm>
          <a:off x="1348740" y="24231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03120" y="21082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0730" cy="257810"/>
    <xdr:sp macro="" textlink="">
      <xdr:nvSpPr>
        <xdr:cNvPr id="39" name="テキスト ボックス 38"/>
        <xdr:cNvSpPr txBox="1"/>
      </xdr:nvSpPr>
      <xdr:spPr>
        <a:xfrm>
          <a:off x="1348740" y="1965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03120" y="1651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91440</xdr:rowOff>
    </xdr:from>
    <xdr:ext cx="760730" cy="259715"/>
    <xdr:sp macro="" textlink="">
      <xdr:nvSpPr>
        <xdr:cNvPr id="41" name="テキスト ボックス 40"/>
        <xdr:cNvSpPr txBox="1"/>
      </xdr:nvSpPr>
      <xdr:spPr>
        <a:xfrm>
          <a:off x="1348740" y="151066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120650</xdr:rowOff>
    </xdr:to>
    <xdr:sp macro="" textlink="">
      <xdr:nvSpPr>
        <xdr:cNvPr id="42" name="人口1人当たり決算額の推移グラフ枠130"/>
        <xdr:cNvSpPr/>
      </xdr:nvSpPr>
      <xdr:spPr>
        <a:xfrm>
          <a:off x="2103120" y="1651000"/>
          <a:ext cx="4130040" cy="22891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20320</xdr:rowOff>
    </xdr:from>
    <xdr:to>
      <xdr:col>29</xdr:col>
      <xdr:colOff>127000</xdr:colOff>
      <xdr:row>20</xdr:row>
      <xdr:rowOff>115570</xdr:rowOff>
    </xdr:to>
    <xdr:cxnSp macro="">
      <xdr:nvCxnSpPr>
        <xdr:cNvPr id="43" name="直線コネクタ 42"/>
        <xdr:cNvCxnSpPr/>
      </xdr:nvCxnSpPr>
      <xdr:spPr>
        <a:xfrm flipV="1">
          <a:off x="5504180" y="2296795"/>
          <a:ext cx="0" cy="1295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86995</xdr:rowOff>
    </xdr:from>
    <xdr:ext cx="760730" cy="264160"/>
    <xdr:sp macro="" textlink="">
      <xdr:nvSpPr>
        <xdr:cNvPr id="44" name="人口1人当たり決算額の推移最小値テキスト130"/>
        <xdr:cNvSpPr txBox="1"/>
      </xdr:nvSpPr>
      <xdr:spPr>
        <a:xfrm>
          <a:off x="5588000" y="35636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115570</xdr:rowOff>
    </xdr:from>
    <xdr:to>
      <xdr:col>30</xdr:col>
      <xdr:colOff>25400</xdr:colOff>
      <xdr:row>20</xdr:row>
      <xdr:rowOff>115570</xdr:rowOff>
    </xdr:to>
    <xdr:cxnSp macro="">
      <xdr:nvCxnSpPr>
        <xdr:cNvPr id="45" name="直線コネクタ 44"/>
        <xdr:cNvCxnSpPr/>
      </xdr:nvCxnSpPr>
      <xdr:spPr>
        <a:xfrm>
          <a:off x="5415280" y="359219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106680</xdr:rowOff>
    </xdr:from>
    <xdr:ext cx="760730" cy="259080"/>
    <xdr:sp macro="" textlink="">
      <xdr:nvSpPr>
        <xdr:cNvPr id="46" name="人口1人当たり決算額の推移最大値テキスト130"/>
        <xdr:cNvSpPr txBox="1"/>
      </xdr:nvSpPr>
      <xdr:spPr>
        <a:xfrm>
          <a:off x="5588000" y="2040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20320</xdr:rowOff>
    </xdr:from>
    <xdr:to>
      <xdr:col>30</xdr:col>
      <xdr:colOff>25400</xdr:colOff>
      <xdr:row>13</xdr:row>
      <xdr:rowOff>20320</xdr:rowOff>
    </xdr:to>
    <xdr:cxnSp macro="">
      <xdr:nvCxnSpPr>
        <xdr:cNvPr id="47" name="直線コネクタ 46"/>
        <xdr:cNvCxnSpPr/>
      </xdr:nvCxnSpPr>
      <xdr:spPr>
        <a:xfrm>
          <a:off x="5415280" y="229679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29210</xdr:rowOff>
    </xdr:from>
    <xdr:to>
      <xdr:col>29</xdr:col>
      <xdr:colOff>127000</xdr:colOff>
      <xdr:row>19</xdr:row>
      <xdr:rowOff>33020</xdr:rowOff>
    </xdr:to>
    <xdr:cxnSp macro="">
      <xdr:nvCxnSpPr>
        <xdr:cNvPr id="48" name="直線コネクタ 47"/>
        <xdr:cNvCxnSpPr/>
      </xdr:nvCxnSpPr>
      <xdr:spPr>
        <a:xfrm flipV="1">
          <a:off x="4871720" y="3334385"/>
          <a:ext cx="63246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142240</xdr:rowOff>
    </xdr:from>
    <xdr:ext cx="760730" cy="265430"/>
    <xdr:sp macro="" textlink="">
      <xdr:nvSpPr>
        <xdr:cNvPr id="49" name="人口1人当たり決算額の推移平均値テキスト130"/>
        <xdr:cNvSpPr txBox="1"/>
      </xdr:nvSpPr>
      <xdr:spPr>
        <a:xfrm>
          <a:off x="5588000" y="3104515"/>
          <a:ext cx="7607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125095</xdr:rowOff>
    </xdr:from>
    <xdr:to>
      <xdr:col>29</xdr:col>
      <xdr:colOff>177800</xdr:colOff>
      <xdr:row>19</xdr:row>
      <xdr:rowOff>53975</xdr:rowOff>
    </xdr:to>
    <xdr:sp macro="" textlink="">
      <xdr:nvSpPr>
        <xdr:cNvPr id="50" name="フローチャート: 判断 49"/>
        <xdr:cNvSpPr/>
      </xdr:nvSpPr>
      <xdr:spPr>
        <a:xfrm>
          <a:off x="5453380" y="32588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33020</xdr:rowOff>
    </xdr:from>
    <xdr:to>
      <xdr:col>26</xdr:col>
      <xdr:colOff>50800</xdr:colOff>
      <xdr:row>19</xdr:row>
      <xdr:rowOff>70485</xdr:rowOff>
    </xdr:to>
    <xdr:cxnSp macro="">
      <xdr:nvCxnSpPr>
        <xdr:cNvPr id="51" name="直線コネクタ 50"/>
        <xdr:cNvCxnSpPr/>
      </xdr:nvCxnSpPr>
      <xdr:spPr>
        <a:xfrm flipV="1">
          <a:off x="4193540" y="3338195"/>
          <a:ext cx="67818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147955</xdr:rowOff>
    </xdr:from>
    <xdr:to>
      <xdr:col>26</xdr:col>
      <xdr:colOff>101600</xdr:colOff>
      <xdr:row>19</xdr:row>
      <xdr:rowOff>76835</xdr:rowOff>
    </xdr:to>
    <xdr:sp macro="" textlink="">
      <xdr:nvSpPr>
        <xdr:cNvPr id="52" name="フローチャート: 判断 51"/>
        <xdr:cNvSpPr/>
      </xdr:nvSpPr>
      <xdr:spPr>
        <a:xfrm>
          <a:off x="4820920" y="32816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87630</xdr:rowOff>
    </xdr:from>
    <xdr:ext cx="735330" cy="264160"/>
    <xdr:sp macro="" textlink="">
      <xdr:nvSpPr>
        <xdr:cNvPr id="53" name="テキスト ボックス 52"/>
        <xdr:cNvSpPr txBox="1"/>
      </xdr:nvSpPr>
      <xdr:spPr>
        <a:xfrm>
          <a:off x="4500880" y="3049905"/>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70485</xdr:rowOff>
    </xdr:from>
    <xdr:to>
      <xdr:col>22</xdr:col>
      <xdr:colOff>114300</xdr:colOff>
      <xdr:row>19</xdr:row>
      <xdr:rowOff>73660</xdr:rowOff>
    </xdr:to>
    <xdr:cxnSp macro="">
      <xdr:nvCxnSpPr>
        <xdr:cNvPr id="54" name="直線コネクタ 53"/>
        <xdr:cNvCxnSpPr/>
      </xdr:nvCxnSpPr>
      <xdr:spPr>
        <a:xfrm flipV="1">
          <a:off x="3515360" y="3375660"/>
          <a:ext cx="67818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165100</xdr:rowOff>
    </xdr:from>
    <xdr:to>
      <xdr:col>22</xdr:col>
      <xdr:colOff>165100</xdr:colOff>
      <xdr:row>19</xdr:row>
      <xdr:rowOff>93980</xdr:rowOff>
    </xdr:to>
    <xdr:sp macro="" textlink="">
      <xdr:nvSpPr>
        <xdr:cNvPr id="55" name="フローチャート: 判断 54"/>
        <xdr:cNvSpPr/>
      </xdr:nvSpPr>
      <xdr:spPr>
        <a:xfrm>
          <a:off x="4142740" y="329882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104775</xdr:rowOff>
    </xdr:from>
    <xdr:ext cx="762000" cy="264160"/>
    <xdr:sp macro="" textlink="">
      <xdr:nvSpPr>
        <xdr:cNvPr id="56" name="テキスト ボックス 55"/>
        <xdr:cNvSpPr txBox="1"/>
      </xdr:nvSpPr>
      <xdr:spPr>
        <a:xfrm>
          <a:off x="3822700" y="30670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73660</xdr:rowOff>
    </xdr:from>
    <xdr:to>
      <xdr:col>18</xdr:col>
      <xdr:colOff>177800</xdr:colOff>
      <xdr:row>19</xdr:row>
      <xdr:rowOff>101600</xdr:rowOff>
    </xdr:to>
    <xdr:cxnSp macro="">
      <xdr:nvCxnSpPr>
        <xdr:cNvPr id="57" name="直線コネクタ 56"/>
        <xdr:cNvCxnSpPr/>
      </xdr:nvCxnSpPr>
      <xdr:spPr>
        <a:xfrm flipV="1">
          <a:off x="2832100" y="3378835"/>
          <a:ext cx="68326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3810</xdr:rowOff>
    </xdr:from>
    <xdr:to>
      <xdr:col>19</xdr:col>
      <xdr:colOff>38100</xdr:colOff>
      <xdr:row>19</xdr:row>
      <xdr:rowOff>107315</xdr:rowOff>
    </xdr:to>
    <xdr:sp macro="" textlink="">
      <xdr:nvSpPr>
        <xdr:cNvPr id="58" name="フローチャート: 判断 57"/>
        <xdr:cNvSpPr/>
      </xdr:nvSpPr>
      <xdr:spPr>
        <a:xfrm>
          <a:off x="3464560" y="3308985"/>
          <a:ext cx="9652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118110</xdr:rowOff>
    </xdr:from>
    <xdr:ext cx="762000" cy="265430"/>
    <xdr:sp macro="" textlink="">
      <xdr:nvSpPr>
        <xdr:cNvPr id="59" name="テキスト ボックス 58"/>
        <xdr:cNvSpPr txBox="1"/>
      </xdr:nvSpPr>
      <xdr:spPr>
        <a:xfrm>
          <a:off x="3144520" y="308038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26035</xdr:rowOff>
    </xdr:from>
    <xdr:to>
      <xdr:col>15</xdr:col>
      <xdr:colOff>101600</xdr:colOff>
      <xdr:row>19</xdr:row>
      <xdr:rowOff>129540</xdr:rowOff>
    </xdr:to>
    <xdr:sp macro="" textlink="">
      <xdr:nvSpPr>
        <xdr:cNvPr id="60" name="フローチャート: 判断 59"/>
        <xdr:cNvSpPr/>
      </xdr:nvSpPr>
      <xdr:spPr>
        <a:xfrm>
          <a:off x="2781300" y="333121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140335</xdr:rowOff>
    </xdr:from>
    <xdr:ext cx="760730" cy="264795"/>
    <xdr:sp macro="" textlink="">
      <xdr:nvSpPr>
        <xdr:cNvPr id="61" name="テキスト ボックス 60"/>
        <xdr:cNvSpPr txBox="1"/>
      </xdr:nvSpPr>
      <xdr:spPr>
        <a:xfrm>
          <a:off x="2461260" y="310261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143510</xdr:rowOff>
    </xdr:from>
    <xdr:ext cx="762000" cy="264160"/>
    <xdr:sp macro="" textlink="">
      <xdr:nvSpPr>
        <xdr:cNvPr id="62" name="テキスト ボックス 61"/>
        <xdr:cNvSpPr txBox="1"/>
      </xdr:nvSpPr>
      <xdr:spPr>
        <a:xfrm>
          <a:off x="5331460" y="3963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143510</xdr:rowOff>
    </xdr:from>
    <xdr:ext cx="760730" cy="264160"/>
    <xdr:sp macro="" textlink="">
      <xdr:nvSpPr>
        <xdr:cNvPr id="63" name="テキスト ボックス 62"/>
        <xdr:cNvSpPr txBox="1"/>
      </xdr:nvSpPr>
      <xdr:spPr>
        <a:xfrm>
          <a:off x="4699000" y="39630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143510</xdr:rowOff>
    </xdr:from>
    <xdr:ext cx="762000" cy="264160"/>
    <xdr:sp macro="" textlink="">
      <xdr:nvSpPr>
        <xdr:cNvPr id="64" name="テキスト ボックス 63"/>
        <xdr:cNvSpPr txBox="1"/>
      </xdr:nvSpPr>
      <xdr:spPr>
        <a:xfrm>
          <a:off x="4020820" y="3963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143510</xdr:rowOff>
    </xdr:from>
    <xdr:ext cx="762000" cy="264160"/>
    <xdr:sp macro="" textlink="">
      <xdr:nvSpPr>
        <xdr:cNvPr id="65" name="テキスト ボックス 64"/>
        <xdr:cNvSpPr txBox="1"/>
      </xdr:nvSpPr>
      <xdr:spPr>
        <a:xfrm>
          <a:off x="3337560" y="3963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143510</xdr:rowOff>
    </xdr:from>
    <xdr:ext cx="760730" cy="264160"/>
    <xdr:sp macro="" textlink="">
      <xdr:nvSpPr>
        <xdr:cNvPr id="66" name="テキスト ボックス 65"/>
        <xdr:cNvSpPr txBox="1"/>
      </xdr:nvSpPr>
      <xdr:spPr>
        <a:xfrm>
          <a:off x="2659380" y="39630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151765</xdr:rowOff>
    </xdr:from>
    <xdr:to>
      <xdr:col>29</xdr:col>
      <xdr:colOff>177800</xdr:colOff>
      <xdr:row>19</xdr:row>
      <xdr:rowOff>80645</xdr:rowOff>
    </xdr:to>
    <xdr:sp macro="" textlink="">
      <xdr:nvSpPr>
        <xdr:cNvPr id="67" name="楕円 66"/>
        <xdr:cNvSpPr/>
      </xdr:nvSpPr>
      <xdr:spPr>
        <a:xfrm>
          <a:off x="5453380" y="32854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123825</xdr:rowOff>
    </xdr:from>
    <xdr:ext cx="760730" cy="264795"/>
    <xdr:sp macro="" textlink="">
      <xdr:nvSpPr>
        <xdr:cNvPr id="68" name="人口1人当たり決算額の推移該当値テキスト130"/>
        <xdr:cNvSpPr txBox="1"/>
      </xdr:nvSpPr>
      <xdr:spPr>
        <a:xfrm>
          <a:off x="5588000" y="32575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264,303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156845</xdr:rowOff>
    </xdr:from>
    <xdr:to>
      <xdr:col>26</xdr:col>
      <xdr:colOff>101600</xdr:colOff>
      <xdr:row>19</xdr:row>
      <xdr:rowOff>85090</xdr:rowOff>
    </xdr:to>
    <xdr:sp macro="" textlink="">
      <xdr:nvSpPr>
        <xdr:cNvPr id="69" name="楕円 68"/>
        <xdr:cNvSpPr/>
      </xdr:nvSpPr>
      <xdr:spPr>
        <a:xfrm>
          <a:off x="4820920" y="329057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69215</xdr:rowOff>
    </xdr:from>
    <xdr:ext cx="735330" cy="264160"/>
    <xdr:sp macro="" textlink="">
      <xdr:nvSpPr>
        <xdr:cNvPr id="70" name="テキスト ボックス 69"/>
        <xdr:cNvSpPr txBox="1"/>
      </xdr:nvSpPr>
      <xdr:spPr>
        <a:xfrm>
          <a:off x="4500880" y="3374390"/>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262,296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19050</xdr:rowOff>
    </xdr:from>
    <xdr:to>
      <xdr:col>22</xdr:col>
      <xdr:colOff>165100</xdr:colOff>
      <xdr:row>19</xdr:row>
      <xdr:rowOff>123190</xdr:rowOff>
    </xdr:to>
    <xdr:sp macro="" textlink="">
      <xdr:nvSpPr>
        <xdr:cNvPr id="71" name="楕円 70"/>
        <xdr:cNvSpPr/>
      </xdr:nvSpPr>
      <xdr:spPr>
        <a:xfrm>
          <a:off x="4142740" y="332422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106680</xdr:rowOff>
    </xdr:from>
    <xdr:ext cx="762000" cy="265430"/>
    <xdr:sp macro="" textlink="">
      <xdr:nvSpPr>
        <xdr:cNvPr id="72" name="テキスト ボックス 71"/>
        <xdr:cNvSpPr txBox="1"/>
      </xdr:nvSpPr>
      <xdr:spPr>
        <a:xfrm>
          <a:off x="3822700" y="341185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245,982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22225</xdr:rowOff>
    </xdr:from>
    <xdr:to>
      <xdr:col>19</xdr:col>
      <xdr:colOff>38100</xdr:colOff>
      <xdr:row>19</xdr:row>
      <xdr:rowOff>125730</xdr:rowOff>
    </xdr:to>
    <xdr:sp macro="" textlink="">
      <xdr:nvSpPr>
        <xdr:cNvPr id="73" name="楕円 72"/>
        <xdr:cNvSpPr/>
      </xdr:nvSpPr>
      <xdr:spPr>
        <a:xfrm>
          <a:off x="3464560" y="3327400"/>
          <a:ext cx="9652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110490</xdr:rowOff>
    </xdr:from>
    <xdr:ext cx="762000" cy="263525"/>
    <xdr:sp macro="" textlink="">
      <xdr:nvSpPr>
        <xdr:cNvPr id="74" name="テキスト ボックス 73"/>
        <xdr:cNvSpPr txBox="1"/>
      </xdr:nvSpPr>
      <xdr:spPr>
        <a:xfrm>
          <a:off x="3144520" y="34156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244,746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48895</xdr:rowOff>
    </xdr:from>
    <xdr:to>
      <xdr:col>15</xdr:col>
      <xdr:colOff>101600</xdr:colOff>
      <xdr:row>19</xdr:row>
      <xdr:rowOff>153035</xdr:rowOff>
    </xdr:to>
    <xdr:sp macro="" textlink="">
      <xdr:nvSpPr>
        <xdr:cNvPr id="75" name="楕円 74"/>
        <xdr:cNvSpPr/>
      </xdr:nvSpPr>
      <xdr:spPr>
        <a:xfrm>
          <a:off x="2781300" y="335407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137795</xdr:rowOff>
    </xdr:from>
    <xdr:ext cx="760730" cy="264795"/>
    <xdr:sp macro="" textlink="">
      <xdr:nvSpPr>
        <xdr:cNvPr id="76" name="テキスト ボックス 75"/>
        <xdr:cNvSpPr txBox="1"/>
      </xdr:nvSpPr>
      <xdr:spPr>
        <a:xfrm>
          <a:off x="2461260" y="344297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232,994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97790</xdr:rowOff>
    </xdr:to>
    <xdr:sp macro="" textlink="">
      <xdr:nvSpPr>
        <xdr:cNvPr id="77" name="正方形/長方形 76"/>
        <xdr:cNvSpPr/>
      </xdr:nvSpPr>
      <xdr:spPr>
        <a:xfrm>
          <a:off x="2103120" y="50800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47040" y="519430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19685</xdr:rowOff>
    </xdr:from>
    <xdr:to>
      <xdr:col>1</xdr:col>
      <xdr:colOff>177800</xdr:colOff>
      <xdr:row>30</xdr:row>
      <xdr:rowOff>19685</xdr:rowOff>
    </xdr:to>
    <xdr:cxnSp macro="">
      <xdr:nvCxnSpPr>
        <xdr:cNvPr id="82" name="直線コネクタ 81"/>
        <xdr:cNvCxnSpPr/>
      </xdr:nvCxnSpPr>
      <xdr:spPr>
        <a:xfrm flipH="1">
          <a:off x="19177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71120</xdr:rowOff>
    </xdr:to>
    <xdr:sp macro="" textlink="">
      <xdr:nvSpPr>
        <xdr:cNvPr id="87" name="楕円 86"/>
        <xdr:cNvSpPr/>
      </xdr:nvSpPr>
      <xdr:spPr>
        <a:xfrm>
          <a:off x="226695" y="52070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32385</xdr:rowOff>
    </xdr:from>
    <xdr:ext cx="411480" cy="276225"/>
    <xdr:sp macro="" textlink="">
      <xdr:nvSpPr>
        <xdr:cNvPr id="90" name="テキスト ボックス 89"/>
        <xdr:cNvSpPr txBox="1"/>
      </xdr:nvSpPr>
      <xdr:spPr>
        <a:xfrm>
          <a:off x="1635760" y="5271135"/>
          <a:ext cx="4114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03120" y="74803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0730" cy="260985"/>
    <xdr:sp macro="" textlink="">
      <xdr:nvSpPr>
        <xdr:cNvPr id="93" name="テキスト ボックス 92"/>
        <xdr:cNvSpPr txBox="1"/>
      </xdr:nvSpPr>
      <xdr:spPr>
        <a:xfrm>
          <a:off x="1348740" y="7338695"/>
          <a:ext cx="7607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a:xfrm>
          <a:off x="2103120" y="70231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0730" cy="257175"/>
    <xdr:sp macro="" textlink="">
      <xdr:nvSpPr>
        <xdr:cNvPr id="95" name="テキスト ボックス 94"/>
        <xdr:cNvSpPr txBox="1"/>
      </xdr:nvSpPr>
      <xdr:spPr>
        <a:xfrm>
          <a:off x="1348740" y="68808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a:xfrm>
          <a:off x="2103120" y="65659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0730" cy="256540"/>
    <xdr:sp macro="" textlink="">
      <xdr:nvSpPr>
        <xdr:cNvPr id="97" name="テキスト ボックス 96"/>
        <xdr:cNvSpPr txBox="1"/>
      </xdr:nvSpPr>
      <xdr:spPr>
        <a:xfrm>
          <a:off x="1348740" y="64236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a:xfrm>
          <a:off x="2103120" y="61087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0730" cy="256540"/>
    <xdr:sp macro="" textlink="">
      <xdr:nvSpPr>
        <xdr:cNvPr id="99" name="テキスト ボックス 98"/>
        <xdr:cNvSpPr txBox="1"/>
      </xdr:nvSpPr>
      <xdr:spPr>
        <a:xfrm>
          <a:off x="1348740" y="59664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1" name="テキスト ボックス 100"/>
        <xdr:cNvSpPr txBox="1"/>
      </xdr:nvSpPr>
      <xdr:spPr>
        <a:xfrm>
          <a:off x="1348740" y="550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118745</xdr:rowOff>
    </xdr:to>
    <xdr:cxnSp macro="">
      <xdr:nvCxnSpPr>
        <xdr:cNvPr id="103" name="直線コネクタ 102"/>
        <xdr:cNvCxnSpPr/>
      </xdr:nvCxnSpPr>
      <xdr:spPr>
        <a:xfrm flipV="1">
          <a:off x="5504180" y="6422390"/>
          <a:ext cx="0" cy="11639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90170</xdr:rowOff>
    </xdr:from>
    <xdr:ext cx="760730" cy="260350"/>
    <xdr:sp macro="" textlink="">
      <xdr:nvSpPr>
        <xdr:cNvPr id="104" name="人口1人当たり決算額の推移最小値テキスト445"/>
        <xdr:cNvSpPr txBox="1"/>
      </xdr:nvSpPr>
      <xdr:spPr>
        <a:xfrm>
          <a:off x="5588000" y="7557770"/>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118745</xdr:rowOff>
    </xdr:from>
    <xdr:to>
      <xdr:col>30</xdr:col>
      <xdr:colOff>25400</xdr:colOff>
      <xdr:row>38</xdr:row>
      <xdr:rowOff>118745</xdr:rowOff>
    </xdr:to>
    <xdr:cxnSp macro="">
      <xdr:nvCxnSpPr>
        <xdr:cNvPr id="105" name="直線コネクタ 104"/>
        <xdr:cNvCxnSpPr/>
      </xdr:nvCxnSpPr>
      <xdr:spPr>
        <a:xfrm>
          <a:off x="5415280" y="758634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0730" cy="259715"/>
    <xdr:sp macro="" textlink="">
      <xdr:nvSpPr>
        <xdr:cNvPr id="106" name="人口1人当たり決算額の推移最大値テキスト445"/>
        <xdr:cNvSpPr txBox="1"/>
      </xdr:nvSpPr>
      <xdr:spPr>
        <a:xfrm>
          <a:off x="5588000" y="616521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7" name="直線コネクタ 106"/>
        <xdr:cNvCxnSpPr/>
      </xdr:nvCxnSpPr>
      <xdr:spPr>
        <a:xfrm>
          <a:off x="5415280" y="64223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48895</xdr:rowOff>
    </xdr:from>
    <xdr:to>
      <xdr:col>29</xdr:col>
      <xdr:colOff>127000</xdr:colOff>
      <xdr:row>37</xdr:row>
      <xdr:rowOff>68580</xdr:rowOff>
    </xdr:to>
    <xdr:cxnSp macro="">
      <xdr:nvCxnSpPr>
        <xdr:cNvPr id="108" name="直線コネクタ 107"/>
        <xdr:cNvCxnSpPr/>
      </xdr:nvCxnSpPr>
      <xdr:spPr>
        <a:xfrm flipV="1">
          <a:off x="4871720" y="7002145"/>
          <a:ext cx="632460" cy="191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15875</xdr:rowOff>
    </xdr:from>
    <xdr:ext cx="760730" cy="258445"/>
    <xdr:sp macro="" textlink="">
      <xdr:nvSpPr>
        <xdr:cNvPr id="109" name="人口1人当たり決算額の推移平均値テキスト445"/>
        <xdr:cNvSpPr txBox="1"/>
      </xdr:nvSpPr>
      <xdr:spPr>
        <a:xfrm>
          <a:off x="5588000" y="7140575"/>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0" name="フローチャート: 判断 109"/>
        <xdr:cNvSpPr/>
      </xdr:nvSpPr>
      <xdr:spPr>
        <a:xfrm>
          <a:off x="545338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68580</xdr:rowOff>
    </xdr:from>
    <xdr:to>
      <xdr:col>26</xdr:col>
      <xdr:colOff>50800</xdr:colOff>
      <xdr:row>37</xdr:row>
      <xdr:rowOff>75565</xdr:rowOff>
    </xdr:to>
    <xdr:cxnSp macro="">
      <xdr:nvCxnSpPr>
        <xdr:cNvPr id="111" name="直線コネクタ 110"/>
        <xdr:cNvCxnSpPr/>
      </xdr:nvCxnSpPr>
      <xdr:spPr>
        <a:xfrm flipV="1">
          <a:off x="4193540" y="7193280"/>
          <a:ext cx="67818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2" name="フローチャート: 判断 111"/>
        <xdr:cNvSpPr/>
      </xdr:nvSpPr>
      <xdr:spPr>
        <a:xfrm>
          <a:off x="482092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153035</xdr:rowOff>
    </xdr:from>
    <xdr:ext cx="735330" cy="260350"/>
    <xdr:sp macro="" textlink="">
      <xdr:nvSpPr>
        <xdr:cNvPr id="113" name="テキスト ボックス 112"/>
        <xdr:cNvSpPr txBox="1"/>
      </xdr:nvSpPr>
      <xdr:spPr>
        <a:xfrm>
          <a:off x="4500880" y="7277735"/>
          <a:ext cx="7353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75565</xdr:rowOff>
    </xdr:from>
    <xdr:to>
      <xdr:col>22</xdr:col>
      <xdr:colOff>114300</xdr:colOff>
      <xdr:row>37</xdr:row>
      <xdr:rowOff>149225</xdr:rowOff>
    </xdr:to>
    <xdr:cxnSp macro="">
      <xdr:nvCxnSpPr>
        <xdr:cNvPr id="114" name="直線コネクタ 113"/>
        <xdr:cNvCxnSpPr/>
      </xdr:nvCxnSpPr>
      <xdr:spPr>
        <a:xfrm flipV="1">
          <a:off x="3515360" y="7200265"/>
          <a:ext cx="67818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88900</xdr:rowOff>
    </xdr:from>
    <xdr:to>
      <xdr:col>22</xdr:col>
      <xdr:colOff>165100</xdr:colOff>
      <xdr:row>37</xdr:row>
      <xdr:rowOff>191135</xdr:rowOff>
    </xdr:to>
    <xdr:sp macro="" textlink="">
      <xdr:nvSpPr>
        <xdr:cNvPr id="115" name="フローチャート: 判断 114"/>
        <xdr:cNvSpPr/>
      </xdr:nvSpPr>
      <xdr:spPr>
        <a:xfrm>
          <a:off x="414274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174625</xdr:rowOff>
    </xdr:from>
    <xdr:ext cx="762000" cy="260985"/>
    <xdr:sp macro="" textlink="">
      <xdr:nvSpPr>
        <xdr:cNvPr id="116" name="テキスト ボックス 115"/>
        <xdr:cNvSpPr txBox="1"/>
      </xdr:nvSpPr>
      <xdr:spPr>
        <a:xfrm>
          <a:off x="3822700" y="729932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149225</xdr:rowOff>
    </xdr:from>
    <xdr:to>
      <xdr:col>18</xdr:col>
      <xdr:colOff>177800</xdr:colOff>
      <xdr:row>37</xdr:row>
      <xdr:rowOff>165100</xdr:rowOff>
    </xdr:to>
    <xdr:cxnSp macro="">
      <xdr:nvCxnSpPr>
        <xdr:cNvPr id="117" name="直線コネクタ 116"/>
        <xdr:cNvCxnSpPr/>
      </xdr:nvCxnSpPr>
      <xdr:spPr>
        <a:xfrm flipV="1">
          <a:off x="2832100" y="7273925"/>
          <a:ext cx="68326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99695</xdr:rowOff>
    </xdr:from>
    <xdr:to>
      <xdr:col>19</xdr:col>
      <xdr:colOff>38100</xdr:colOff>
      <xdr:row>37</xdr:row>
      <xdr:rowOff>201930</xdr:rowOff>
    </xdr:to>
    <xdr:sp macro="" textlink="">
      <xdr:nvSpPr>
        <xdr:cNvPr id="118" name="フローチャート: 判断 117"/>
        <xdr:cNvSpPr/>
      </xdr:nvSpPr>
      <xdr:spPr>
        <a:xfrm>
          <a:off x="3464560" y="722439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185420</xdr:rowOff>
    </xdr:from>
    <xdr:ext cx="762000" cy="261620"/>
    <xdr:sp macro="" textlink="">
      <xdr:nvSpPr>
        <xdr:cNvPr id="119" name="テキスト ボックス 118"/>
        <xdr:cNvSpPr txBox="1"/>
      </xdr:nvSpPr>
      <xdr:spPr>
        <a:xfrm>
          <a:off x="3144520" y="731012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109220</xdr:rowOff>
    </xdr:from>
    <xdr:to>
      <xdr:col>15</xdr:col>
      <xdr:colOff>101600</xdr:colOff>
      <xdr:row>37</xdr:row>
      <xdr:rowOff>209550</xdr:rowOff>
    </xdr:to>
    <xdr:sp macro="" textlink="">
      <xdr:nvSpPr>
        <xdr:cNvPr id="120" name="フローチャート: 判断 119"/>
        <xdr:cNvSpPr/>
      </xdr:nvSpPr>
      <xdr:spPr>
        <a:xfrm>
          <a:off x="27813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48895</xdr:rowOff>
    </xdr:from>
    <xdr:ext cx="760730" cy="259715"/>
    <xdr:sp macro="" textlink="">
      <xdr:nvSpPr>
        <xdr:cNvPr id="121" name="テキスト ボックス 120"/>
        <xdr:cNvSpPr txBox="1"/>
      </xdr:nvSpPr>
      <xdr:spPr>
        <a:xfrm>
          <a:off x="2461260" y="700214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64160"/>
    <xdr:sp macro="" textlink="">
      <xdr:nvSpPr>
        <xdr:cNvPr id="122" name="テキスト ボックス 121"/>
        <xdr:cNvSpPr txBox="1"/>
      </xdr:nvSpPr>
      <xdr:spPr>
        <a:xfrm>
          <a:off x="53314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0730" cy="264160"/>
    <xdr:sp macro="" textlink="">
      <xdr:nvSpPr>
        <xdr:cNvPr id="123" name="テキスト ボックス 122"/>
        <xdr:cNvSpPr txBox="1"/>
      </xdr:nvSpPr>
      <xdr:spPr>
        <a:xfrm>
          <a:off x="4699000" y="79603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64160"/>
    <xdr:sp macro="" textlink="">
      <xdr:nvSpPr>
        <xdr:cNvPr id="124" name="テキスト ボックス 123"/>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64160"/>
    <xdr:sp macro="" textlink="">
      <xdr:nvSpPr>
        <xdr:cNvPr id="125" name="テキスト ボックス 124"/>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0730" cy="264160"/>
    <xdr:sp macro="" textlink="">
      <xdr:nvSpPr>
        <xdr:cNvPr id="126" name="テキスト ボックス 125"/>
        <xdr:cNvSpPr txBox="1"/>
      </xdr:nvSpPr>
      <xdr:spPr>
        <a:xfrm>
          <a:off x="2659380" y="79603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341630</xdr:rowOff>
    </xdr:from>
    <xdr:to>
      <xdr:col>29</xdr:col>
      <xdr:colOff>177800</xdr:colOff>
      <xdr:row>36</xdr:row>
      <xdr:rowOff>99695</xdr:rowOff>
    </xdr:to>
    <xdr:sp macro="" textlink="">
      <xdr:nvSpPr>
        <xdr:cNvPr id="127" name="楕円 126"/>
        <xdr:cNvSpPr/>
      </xdr:nvSpPr>
      <xdr:spPr>
        <a:xfrm>
          <a:off x="5453380" y="69519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185420</xdr:rowOff>
    </xdr:from>
    <xdr:ext cx="760730" cy="259080"/>
    <xdr:sp macro="" textlink="">
      <xdr:nvSpPr>
        <xdr:cNvPr id="128" name="人口1人当たり決算額の推移該当値テキスト445"/>
        <xdr:cNvSpPr txBox="1"/>
      </xdr:nvSpPr>
      <xdr:spPr>
        <a:xfrm>
          <a:off x="5588000" y="67957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104,577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17780</xdr:rowOff>
    </xdr:from>
    <xdr:to>
      <xdr:col>26</xdr:col>
      <xdr:colOff>101600</xdr:colOff>
      <xdr:row>37</xdr:row>
      <xdr:rowOff>118110</xdr:rowOff>
    </xdr:to>
    <xdr:sp macro="" textlink="">
      <xdr:nvSpPr>
        <xdr:cNvPr id="129" name="楕円 128"/>
        <xdr:cNvSpPr/>
      </xdr:nvSpPr>
      <xdr:spPr>
        <a:xfrm>
          <a:off x="4820920" y="71424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299720</xdr:rowOff>
    </xdr:from>
    <xdr:ext cx="735330" cy="259080"/>
    <xdr:sp macro="" textlink="">
      <xdr:nvSpPr>
        <xdr:cNvPr id="130" name="テキスト ボックス 129"/>
        <xdr:cNvSpPr txBox="1"/>
      </xdr:nvSpPr>
      <xdr:spPr>
        <a:xfrm>
          <a:off x="4500880" y="69100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62,918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24130</xdr:rowOff>
    </xdr:from>
    <xdr:to>
      <xdr:col>22</xdr:col>
      <xdr:colOff>165100</xdr:colOff>
      <xdr:row>37</xdr:row>
      <xdr:rowOff>126365</xdr:rowOff>
    </xdr:to>
    <xdr:sp macro="" textlink="">
      <xdr:nvSpPr>
        <xdr:cNvPr id="131" name="楕円 130"/>
        <xdr:cNvSpPr/>
      </xdr:nvSpPr>
      <xdr:spPr>
        <a:xfrm>
          <a:off x="4142740" y="7148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307975</xdr:rowOff>
    </xdr:from>
    <xdr:ext cx="762000" cy="259080"/>
    <xdr:sp macro="" textlink="">
      <xdr:nvSpPr>
        <xdr:cNvPr id="132" name="テキスト ボックス 131"/>
        <xdr:cNvSpPr txBox="1"/>
      </xdr:nvSpPr>
      <xdr:spPr>
        <a:xfrm>
          <a:off x="38227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61,345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98425</xdr:rowOff>
    </xdr:from>
    <xdr:to>
      <xdr:col>19</xdr:col>
      <xdr:colOff>38100</xdr:colOff>
      <xdr:row>37</xdr:row>
      <xdr:rowOff>200660</xdr:rowOff>
    </xdr:to>
    <xdr:sp macro="" textlink="">
      <xdr:nvSpPr>
        <xdr:cNvPr id="133" name="楕円 132"/>
        <xdr:cNvSpPr/>
      </xdr:nvSpPr>
      <xdr:spPr>
        <a:xfrm>
          <a:off x="3464560" y="722312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38735</xdr:rowOff>
    </xdr:from>
    <xdr:ext cx="762000" cy="259080"/>
    <xdr:sp macro="" textlink="">
      <xdr:nvSpPr>
        <xdr:cNvPr id="134" name="テキスト ボックス 133"/>
        <xdr:cNvSpPr txBox="1"/>
      </xdr:nvSpPr>
      <xdr:spPr>
        <a:xfrm>
          <a:off x="3144520" y="6991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114300</xdr:rowOff>
    </xdr:from>
    <xdr:to>
      <xdr:col>15</xdr:col>
      <xdr:colOff>101600</xdr:colOff>
      <xdr:row>37</xdr:row>
      <xdr:rowOff>216535</xdr:rowOff>
    </xdr:to>
    <xdr:sp macro="" textlink="">
      <xdr:nvSpPr>
        <xdr:cNvPr id="135" name="楕円 134"/>
        <xdr:cNvSpPr/>
      </xdr:nvSpPr>
      <xdr:spPr>
        <a:xfrm>
          <a:off x="2781300" y="7239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200660</xdr:rowOff>
    </xdr:from>
    <xdr:ext cx="760730" cy="260350"/>
    <xdr:sp macro="" textlink="">
      <xdr:nvSpPr>
        <xdr:cNvPr id="136" name="テキスト ボックス 135"/>
        <xdr:cNvSpPr txBox="1"/>
      </xdr:nvSpPr>
      <xdr:spPr>
        <a:xfrm>
          <a:off x="2461260" y="7325360"/>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xdr:cNvSpPr/>
      </xdr:nvSpPr>
      <xdr:spPr>
        <a:xfrm>
          <a:off x="18561050" y="21590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xdr:cNvSpPr/>
      </xdr:nvSpPr>
      <xdr:spPr>
        <a:xfrm>
          <a:off x="18586450" y="240665"/>
          <a:ext cx="37211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20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714500"/>
          <a:ext cx="3708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146050</xdr:rowOff>
    </xdr:to>
    <xdr:sp macro="" textlink="">
      <xdr:nvSpPr>
        <xdr:cNvPr id="18" name="角丸四角形 17"/>
        <xdr:cNvSpPr/>
      </xdr:nvSpPr>
      <xdr:spPr>
        <a:xfrm>
          <a:off x="10779760" y="888365"/>
          <a:ext cx="1483360" cy="1143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xdr:cNvSpPr/>
      </xdr:nvSpPr>
      <xdr:spPr>
        <a:xfrm>
          <a:off x="11035030" y="951865"/>
          <a:ext cx="14198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219200"/>
          <a:ext cx="14198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862310" y="10661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xdr:cNvSpPr/>
      </xdr:nvSpPr>
      <xdr:spPr>
        <a:xfrm>
          <a:off x="10916285" y="101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12065</xdr:rowOff>
    </xdr:to>
    <xdr:sp macro="" textlink="">
      <xdr:nvSpPr>
        <xdr:cNvPr id="24" name="フローチャート: 判断 23"/>
        <xdr:cNvSpPr/>
      </xdr:nvSpPr>
      <xdr:spPr>
        <a:xfrm>
          <a:off x="10916285" y="128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xdr:cNvCxnSpPr/>
      </xdr:nvCxnSpPr>
      <xdr:spPr>
        <a:xfrm>
          <a:off x="1095756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095756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8326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8326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xdr:cNvSpPr/>
      </xdr:nvSpPr>
      <xdr:spPr>
        <a:xfrm>
          <a:off x="74168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6868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54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966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4155"/>
    <xdr:sp macro="" textlink="">
      <xdr:nvSpPr>
        <xdr:cNvPr id="40" name="テキスト ボックス 39"/>
        <xdr:cNvSpPr txBox="1"/>
      </xdr:nvSpPr>
      <xdr:spPr>
        <a:xfrm>
          <a:off x="70866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4168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73025</xdr:rowOff>
    </xdr:from>
    <xdr:ext cx="248920" cy="258445"/>
    <xdr:sp macro="" textlink="">
      <xdr:nvSpPr>
        <xdr:cNvPr id="43" name="テキスト ボックス 42"/>
        <xdr:cNvSpPr txBox="1"/>
      </xdr:nvSpPr>
      <xdr:spPr>
        <a:xfrm>
          <a:off x="502920" y="6588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4168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34925</xdr:rowOff>
    </xdr:from>
    <xdr:ext cx="595630" cy="258445"/>
    <xdr:sp macro="" textlink="">
      <xdr:nvSpPr>
        <xdr:cNvPr id="45" name="テキスト ボックス 44"/>
        <xdr:cNvSpPr txBox="1"/>
      </xdr:nvSpPr>
      <xdr:spPr>
        <a:xfrm>
          <a:off x="166370" y="6207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4168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167640</xdr:rowOff>
    </xdr:from>
    <xdr:ext cx="595630" cy="257810"/>
    <xdr:sp macro="" textlink="">
      <xdr:nvSpPr>
        <xdr:cNvPr id="47" name="テキスト ボックス 46"/>
        <xdr:cNvSpPr txBox="1"/>
      </xdr:nvSpPr>
      <xdr:spPr>
        <a:xfrm>
          <a:off x="166370" y="582549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4168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130175</xdr:rowOff>
    </xdr:from>
    <xdr:ext cx="595630" cy="259080"/>
    <xdr:sp macro="" textlink="">
      <xdr:nvSpPr>
        <xdr:cNvPr id="49" name="テキスト ボックス 48"/>
        <xdr:cNvSpPr txBox="1"/>
      </xdr:nvSpPr>
      <xdr:spPr>
        <a:xfrm>
          <a:off x="166370" y="544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4168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92075</xdr:rowOff>
    </xdr:from>
    <xdr:ext cx="595630" cy="258445"/>
    <xdr:sp macro="" textlink="">
      <xdr:nvSpPr>
        <xdr:cNvPr id="51" name="テキスト ボックス 50"/>
        <xdr:cNvSpPr txBox="1"/>
      </xdr:nvSpPr>
      <xdr:spPr>
        <a:xfrm>
          <a:off x="166370" y="5064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4168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4530" cy="257175"/>
    <xdr:sp macro="" textlink="">
      <xdr:nvSpPr>
        <xdr:cNvPr id="53" name="テキスト ボックス 52"/>
        <xdr:cNvSpPr txBox="1"/>
      </xdr:nvSpPr>
      <xdr:spPr>
        <a:xfrm>
          <a:off x="76200" y="4683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4168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128270</xdr:rowOff>
    </xdr:from>
    <xdr:to>
      <xdr:col>24</xdr:col>
      <xdr:colOff>62865</xdr:colOff>
      <xdr:row>38</xdr:row>
      <xdr:rowOff>635</xdr:rowOff>
    </xdr:to>
    <xdr:cxnSp macro="">
      <xdr:nvCxnSpPr>
        <xdr:cNvPr id="55" name="直線コネクタ 54"/>
        <xdr:cNvCxnSpPr/>
      </xdr:nvCxnSpPr>
      <xdr:spPr>
        <a:xfrm flipV="1">
          <a:off x="4511675" y="5443220"/>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4445</xdr:rowOff>
    </xdr:from>
    <xdr:ext cx="598805" cy="259080"/>
    <xdr:sp macro="" textlink="">
      <xdr:nvSpPr>
        <xdr:cNvPr id="56" name="人件費最小値テキスト"/>
        <xdr:cNvSpPr txBox="1"/>
      </xdr:nvSpPr>
      <xdr:spPr>
        <a:xfrm>
          <a:off x="4564380" y="651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xdr:rowOff>
    </xdr:from>
    <xdr:to>
      <xdr:col>24</xdr:col>
      <xdr:colOff>152400</xdr:colOff>
      <xdr:row>38</xdr:row>
      <xdr:rowOff>635</xdr:rowOff>
    </xdr:to>
    <xdr:cxnSp macro="">
      <xdr:nvCxnSpPr>
        <xdr:cNvPr id="57" name="直線コネクタ 56"/>
        <xdr:cNvCxnSpPr/>
      </xdr:nvCxnSpPr>
      <xdr:spPr>
        <a:xfrm>
          <a:off x="4429760" y="6515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7810"/>
    <xdr:sp macro="" textlink="">
      <xdr:nvSpPr>
        <xdr:cNvPr id="58" name="人件費最大値テキスト"/>
        <xdr:cNvSpPr txBox="1"/>
      </xdr:nvSpPr>
      <xdr:spPr>
        <a:xfrm>
          <a:off x="4564380" y="52190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128270</xdr:rowOff>
    </xdr:from>
    <xdr:to>
      <xdr:col>24</xdr:col>
      <xdr:colOff>152400</xdr:colOff>
      <xdr:row>31</xdr:row>
      <xdr:rowOff>128270</xdr:rowOff>
    </xdr:to>
    <xdr:cxnSp macro="">
      <xdr:nvCxnSpPr>
        <xdr:cNvPr id="59" name="直線コネクタ 58"/>
        <xdr:cNvCxnSpPr/>
      </xdr:nvCxnSpPr>
      <xdr:spPr>
        <a:xfrm>
          <a:off x="4429760" y="5443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146685</xdr:rowOff>
    </xdr:from>
    <xdr:to>
      <xdr:col>24</xdr:col>
      <xdr:colOff>63500</xdr:colOff>
      <xdr:row>36</xdr:row>
      <xdr:rowOff>159385</xdr:rowOff>
    </xdr:to>
    <xdr:cxnSp macro="">
      <xdr:nvCxnSpPr>
        <xdr:cNvPr id="60" name="直線コネクタ 59"/>
        <xdr:cNvCxnSpPr/>
      </xdr:nvCxnSpPr>
      <xdr:spPr>
        <a:xfrm>
          <a:off x="3700780" y="631888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73660</xdr:rowOff>
    </xdr:from>
    <xdr:ext cx="598805" cy="258445"/>
    <xdr:sp macro="" textlink="">
      <xdr:nvSpPr>
        <xdr:cNvPr id="61" name="人件費平均値テキスト"/>
        <xdr:cNvSpPr txBox="1"/>
      </xdr:nvSpPr>
      <xdr:spPr>
        <a:xfrm>
          <a:off x="4564380" y="60744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2" name="フローチャート: 判断 61"/>
        <xdr:cNvSpPr/>
      </xdr:nvSpPr>
      <xdr:spPr>
        <a:xfrm>
          <a:off x="446278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146685</xdr:rowOff>
    </xdr:from>
    <xdr:to>
      <xdr:col>19</xdr:col>
      <xdr:colOff>177800</xdr:colOff>
      <xdr:row>36</xdr:row>
      <xdr:rowOff>157480</xdr:rowOff>
    </xdr:to>
    <xdr:cxnSp macro="">
      <xdr:nvCxnSpPr>
        <xdr:cNvPr id="63" name="直線コネクタ 62"/>
        <xdr:cNvCxnSpPr/>
      </xdr:nvCxnSpPr>
      <xdr:spPr>
        <a:xfrm flipV="1">
          <a:off x="2832100" y="6318885"/>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66675</xdr:rowOff>
    </xdr:from>
    <xdr:to>
      <xdr:col>20</xdr:col>
      <xdr:colOff>38100</xdr:colOff>
      <xdr:row>36</xdr:row>
      <xdr:rowOff>167640</xdr:rowOff>
    </xdr:to>
    <xdr:sp macro="" textlink="">
      <xdr:nvSpPr>
        <xdr:cNvPr id="64" name="フローチャート: 判断 63"/>
        <xdr:cNvSpPr/>
      </xdr:nvSpPr>
      <xdr:spPr>
        <a:xfrm>
          <a:off x="3649980" y="623887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13335</xdr:rowOff>
    </xdr:from>
    <xdr:ext cx="597535" cy="258445"/>
    <xdr:sp macro="" textlink="">
      <xdr:nvSpPr>
        <xdr:cNvPr id="65" name="テキスト ボックス 64"/>
        <xdr:cNvSpPr txBox="1"/>
      </xdr:nvSpPr>
      <xdr:spPr>
        <a:xfrm>
          <a:off x="3406140" y="60140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157480</xdr:rowOff>
    </xdr:from>
    <xdr:to>
      <xdr:col>15</xdr:col>
      <xdr:colOff>50800</xdr:colOff>
      <xdr:row>37</xdr:row>
      <xdr:rowOff>29845</xdr:rowOff>
    </xdr:to>
    <xdr:cxnSp macro="">
      <xdr:nvCxnSpPr>
        <xdr:cNvPr id="66" name="直線コネクタ 65"/>
        <xdr:cNvCxnSpPr/>
      </xdr:nvCxnSpPr>
      <xdr:spPr>
        <a:xfrm flipV="1">
          <a:off x="1968500" y="632968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10795</xdr:rowOff>
    </xdr:to>
    <xdr:sp macro="" textlink="">
      <xdr:nvSpPr>
        <xdr:cNvPr id="67" name="フローチャート: 判断 66"/>
        <xdr:cNvSpPr/>
      </xdr:nvSpPr>
      <xdr:spPr>
        <a:xfrm>
          <a:off x="2781300" y="6253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27940</xdr:rowOff>
    </xdr:from>
    <xdr:ext cx="598805" cy="259080"/>
    <xdr:sp macro="" textlink="">
      <xdr:nvSpPr>
        <xdr:cNvPr id="68" name="テキスト ボックス 67"/>
        <xdr:cNvSpPr txBox="1"/>
      </xdr:nvSpPr>
      <xdr:spPr>
        <a:xfrm>
          <a:off x="2542540" y="602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29845</xdr:rowOff>
    </xdr:from>
    <xdr:to>
      <xdr:col>10</xdr:col>
      <xdr:colOff>114300</xdr:colOff>
      <xdr:row>37</xdr:row>
      <xdr:rowOff>50165</xdr:rowOff>
    </xdr:to>
    <xdr:cxnSp macro="">
      <xdr:nvCxnSpPr>
        <xdr:cNvPr id="69" name="直線コネクタ 68"/>
        <xdr:cNvCxnSpPr/>
      </xdr:nvCxnSpPr>
      <xdr:spPr>
        <a:xfrm flipV="1">
          <a:off x="1104900" y="6373495"/>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130175</xdr:rowOff>
    </xdr:from>
    <xdr:to>
      <xdr:col>10</xdr:col>
      <xdr:colOff>165100</xdr:colOff>
      <xdr:row>37</xdr:row>
      <xdr:rowOff>60325</xdr:rowOff>
    </xdr:to>
    <xdr:sp macro="" textlink="">
      <xdr:nvSpPr>
        <xdr:cNvPr id="70" name="フローチャート: 判断 69"/>
        <xdr:cNvSpPr/>
      </xdr:nvSpPr>
      <xdr:spPr>
        <a:xfrm>
          <a:off x="1917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77470</xdr:rowOff>
    </xdr:from>
    <xdr:ext cx="597535" cy="257810"/>
    <xdr:sp macro="" textlink="">
      <xdr:nvSpPr>
        <xdr:cNvPr id="71" name="テキスト ボックス 70"/>
        <xdr:cNvSpPr txBox="1"/>
      </xdr:nvSpPr>
      <xdr:spPr>
        <a:xfrm>
          <a:off x="1673860" y="6078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144780</xdr:rowOff>
    </xdr:from>
    <xdr:to>
      <xdr:col>6</xdr:col>
      <xdr:colOff>38100</xdr:colOff>
      <xdr:row>37</xdr:row>
      <xdr:rowOff>74930</xdr:rowOff>
    </xdr:to>
    <xdr:sp macro="" textlink="">
      <xdr:nvSpPr>
        <xdr:cNvPr id="72" name="フローチャート: 判断 71"/>
        <xdr:cNvSpPr/>
      </xdr:nvSpPr>
      <xdr:spPr>
        <a:xfrm>
          <a:off x="1054100" y="6316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90805</xdr:rowOff>
    </xdr:from>
    <xdr:ext cx="597535" cy="258445"/>
    <xdr:sp macro="" textlink="">
      <xdr:nvSpPr>
        <xdr:cNvPr id="73" name="テキスト ボックス 72"/>
        <xdr:cNvSpPr txBox="1"/>
      </xdr:nvSpPr>
      <xdr:spPr>
        <a:xfrm>
          <a:off x="810260" y="60915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0730" cy="259080"/>
    <xdr:sp macro="" textlink="">
      <xdr:nvSpPr>
        <xdr:cNvPr id="74" name="テキスト ボックス 73"/>
        <xdr:cNvSpPr txBox="1"/>
      </xdr:nvSpPr>
      <xdr:spPr>
        <a:xfrm>
          <a:off x="43281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5153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6" name="テキスト ボックス 75"/>
        <xdr:cNvSpPr txBox="1"/>
      </xdr:nvSpPr>
      <xdr:spPr>
        <a:xfrm>
          <a:off x="264668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783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194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109220</xdr:rowOff>
    </xdr:from>
    <xdr:to>
      <xdr:col>24</xdr:col>
      <xdr:colOff>114300</xdr:colOff>
      <xdr:row>37</xdr:row>
      <xdr:rowOff>38735</xdr:rowOff>
    </xdr:to>
    <xdr:sp macro="" textlink="">
      <xdr:nvSpPr>
        <xdr:cNvPr id="79" name="楕円 78"/>
        <xdr:cNvSpPr/>
      </xdr:nvSpPr>
      <xdr:spPr>
        <a:xfrm>
          <a:off x="446278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87630</xdr:rowOff>
    </xdr:from>
    <xdr:ext cx="598805" cy="257175"/>
    <xdr:sp macro="" textlink="">
      <xdr:nvSpPr>
        <xdr:cNvPr id="80" name="人件費該当値テキスト"/>
        <xdr:cNvSpPr txBox="1"/>
      </xdr:nvSpPr>
      <xdr:spPr>
        <a:xfrm>
          <a:off x="4564380" y="6259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209,368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95250</xdr:rowOff>
    </xdr:from>
    <xdr:to>
      <xdr:col>20</xdr:col>
      <xdr:colOff>38100</xdr:colOff>
      <xdr:row>37</xdr:row>
      <xdr:rowOff>26035</xdr:rowOff>
    </xdr:to>
    <xdr:sp macro="" textlink="">
      <xdr:nvSpPr>
        <xdr:cNvPr id="81" name="楕円 80"/>
        <xdr:cNvSpPr/>
      </xdr:nvSpPr>
      <xdr:spPr>
        <a:xfrm>
          <a:off x="3649980" y="62674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16510</xdr:rowOff>
    </xdr:from>
    <xdr:ext cx="597535" cy="258445"/>
    <xdr:sp macro="" textlink="">
      <xdr:nvSpPr>
        <xdr:cNvPr id="82" name="テキスト ボックス 81"/>
        <xdr:cNvSpPr txBox="1"/>
      </xdr:nvSpPr>
      <xdr:spPr>
        <a:xfrm>
          <a:off x="3406140" y="63601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106045</xdr:rowOff>
    </xdr:from>
    <xdr:to>
      <xdr:col>15</xdr:col>
      <xdr:colOff>101600</xdr:colOff>
      <xdr:row>37</xdr:row>
      <xdr:rowOff>36195</xdr:rowOff>
    </xdr:to>
    <xdr:sp macro="" textlink="">
      <xdr:nvSpPr>
        <xdr:cNvPr id="83" name="楕円 82"/>
        <xdr:cNvSpPr/>
      </xdr:nvSpPr>
      <xdr:spPr>
        <a:xfrm>
          <a:off x="27813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27940</xdr:rowOff>
    </xdr:from>
    <xdr:ext cx="598805" cy="259080"/>
    <xdr:sp macro="" textlink="">
      <xdr:nvSpPr>
        <xdr:cNvPr id="84" name="テキスト ボックス 83"/>
        <xdr:cNvSpPr txBox="1"/>
      </xdr:nvSpPr>
      <xdr:spPr>
        <a:xfrm>
          <a:off x="2542540" y="6371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150495</xdr:rowOff>
    </xdr:from>
    <xdr:to>
      <xdr:col>10</xdr:col>
      <xdr:colOff>165100</xdr:colOff>
      <xdr:row>37</xdr:row>
      <xdr:rowOff>81280</xdr:rowOff>
    </xdr:to>
    <xdr:sp macro="" textlink="">
      <xdr:nvSpPr>
        <xdr:cNvPr id="85" name="楕円 84"/>
        <xdr:cNvSpPr/>
      </xdr:nvSpPr>
      <xdr:spPr>
        <a:xfrm>
          <a:off x="1917700" y="6322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71755</xdr:rowOff>
    </xdr:from>
    <xdr:ext cx="597535" cy="258445"/>
    <xdr:sp macro="" textlink="">
      <xdr:nvSpPr>
        <xdr:cNvPr id="86" name="テキスト ボックス 85"/>
        <xdr:cNvSpPr txBox="1"/>
      </xdr:nvSpPr>
      <xdr:spPr>
        <a:xfrm>
          <a:off x="1673860" y="64154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167640</xdr:rowOff>
    </xdr:from>
    <xdr:to>
      <xdr:col>6</xdr:col>
      <xdr:colOff>38100</xdr:colOff>
      <xdr:row>37</xdr:row>
      <xdr:rowOff>101600</xdr:rowOff>
    </xdr:to>
    <xdr:sp macro="" textlink="">
      <xdr:nvSpPr>
        <xdr:cNvPr id="87" name="楕円 86"/>
        <xdr:cNvSpPr/>
      </xdr:nvSpPr>
      <xdr:spPr>
        <a:xfrm>
          <a:off x="1054100" y="6339840"/>
          <a:ext cx="9652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92075</xdr:rowOff>
    </xdr:from>
    <xdr:ext cx="597535" cy="258445"/>
    <xdr:sp macro="" textlink="">
      <xdr:nvSpPr>
        <xdr:cNvPr id="88" name="テキスト ボックス 87"/>
        <xdr:cNvSpPr txBox="1"/>
      </xdr:nvSpPr>
      <xdr:spPr>
        <a:xfrm>
          <a:off x="810260" y="64357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89" name="正方形/長方形 88"/>
        <xdr:cNvSpPr/>
      </xdr:nvSpPr>
      <xdr:spPr>
        <a:xfrm>
          <a:off x="74168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6868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6868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854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854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966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966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84455</xdr:rowOff>
    </xdr:to>
    <xdr:sp macro="" textlink="">
      <xdr:nvSpPr>
        <xdr:cNvPr id="96" name="正方形/長方形 95"/>
        <xdr:cNvSpPr/>
      </xdr:nvSpPr>
      <xdr:spPr>
        <a:xfrm>
          <a:off x="741680" y="8255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4155"/>
    <xdr:sp macro="" textlink="">
      <xdr:nvSpPr>
        <xdr:cNvPr id="97" name="テキスト ボックス 96"/>
        <xdr:cNvSpPr txBox="1"/>
      </xdr:nvSpPr>
      <xdr:spPr>
        <a:xfrm>
          <a:off x="70866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8" name="直線コネクタ 97"/>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101600</xdr:rowOff>
    </xdr:from>
    <xdr:to>
      <xdr:col>28</xdr:col>
      <xdr:colOff>114300</xdr:colOff>
      <xdr:row>59</xdr:row>
      <xdr:rowOff>101600</xdr:rowOff>
    </xdr:to>
    <xdr:cxnSp macro="">
      <xdr:nvCxnSpPr>
        <xdr:cNvPr id="99" name="直線コネクタ 98"/>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130810</xdr:rowOff>
    </xdr:from>
    <xdr:ext cx="248920" cy="264795"/>
    <xdr:sp macro="" textlink="">
      <xdr:nvSpPr>
        <xdr:cNvPr id="100" name="テキスト ボックス 99"/>
        <xdr:cNvSpPr txBox="1"/>
      </xdr:nvSpPr>
      <xdr:spPr>
        <a:xfrm>
          <a:off x="50292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117475</xdr:rowOff>
    </xdr:from>
    <xdr:to>
      <xdr:col>28</xdr:col>
      <xdr:colOff>114300</xdr:colOff>
      <xdr:row>57</xdr:row>
      <xdr:rowOff>117475</xdr:rowOff>
    </xdr:to>
    <xdr:cxnSp macro="">
      <xdr:nvCxnSpPr>
        <xdr:cNvPr id="101" name="直線コネクタ 100"/>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62890"/>
    <xdr:sp macro="" textlink="">
      <xdr:nvSpPr>
        <xdr:cNvPr id="102" name="テキスト ボックス 101"/>
        <xdr:cNvSpPr txBox="1"/>
      </xdr:nvSpPr>
      <xdr:spPr>
        <a:xfrm>
          <a:off x="166370" y="974534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130810</xdr:rowOff>
    </xdr:from>
    <xdr:to>
      <xdr:col>28</xdr:col>
      <xdr:colOff>114300</xdr:colOff>
      <xdr:row>55</xdr:row>
      <xdr:rowOff>130810</xdr:rowOff>
    </xdr:to>
    <xdr:cxnSp macro="">
      <xdr:nvCxnSpPr>
        <xdr:cNvPr id="103" name="直線コネクタ 102"/>
        <xdr:cNvCxnSpPr/>
      </xdr:nvCxnSpPr>
      <xdr:spPr>
        <a:xfrm>
          <a:off x="741680" y="9560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160020</xdr:rowOff>
    </xdr:from>
    <xdr:ext cx="595630" cy="259080"/>
    <xdr:sp macro="" textlink="">
      <xdr:nvSpPr>
        <xdr:cNvPr id="104" name="テキスト ボックス 103"/>
        <xdr:cNvSpPr txBox="1"/>
      </xdr:nvSpPr>
      <xdr:spPr>
        <a:xfrm>
          <a:off x="166370" y="9418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41680" y="9234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95630" cy="259080"/>
    <xdr:sp macro="" textlink="">
      <xdr:nvSpPr>
        <xdr:cNvPr id="106" name="テキスト ボックス 105"/>
        <xdr:cNvSpPr txBox="1"/>
      </xdr:nvSpPr>
      <xdr:spPr>
        <a:xfrm>
          <a:off x="16637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07" name="直線コネクタ 106"/>
        <xdr:cNvCxnSpPr/>
      </xdr:nvCxnSpPr>
      <xdr:spPr>
        <a:xfrm>
          <a:off x="741680" y="8907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4530" cy="258445"/>
    <xdr:sp macro="" textlink="">
      <xdr:nvSpPr>
        <xdr:cNvPr id="108" name="テキスト ボックス 107"/>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41680" y="8581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37465</xdr:rowOff>
    </xdr:from>
    <xdr:ext cx="684530" cy="259080"/>
    <xdr:sp macro="" textlink="">
      <xdr:nvSpPr>
        <xdr:cNvPr id="110" name="テキスト ボックス 109"/>
        <xdr:cNvSpPr txBox="1"/>
      </xdr:nvSpPr>
      <xdr:spPr>
        <a:xfrm>
          <a:off x="76200" y="843851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4168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175"/>
    <xdr:sp macro="" textlink="">
      <xdr:nvSpPr>
        <xdr:cNvPr id="112" name="テキスト ボックス 111"/>
        <xdr:cNvSpPr txBox="1"/>
      </xdr:nvSpPr>
      <xdr:spPr>
        <a:xfrm>
          <a:off x="76200" y="8112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84455</xdr:rowOff>
    </xdr:to>
    <xdr:sp macro="" textlink="">
      <xdr:nvSpPr>
        <xdr:cNvPr id="113" name="物件費グラフ枠"/>
        <xdr:cNvSpPr/>
      </xdr:nvSpPr>
      <xdr:spPr>
        <a:xfrm>
          <a:off x="741680" y="8255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46990</xdr:rowOff>
    </xdr:from>
    <xdr:to>
      <xdr:col>24</xdr:col>
      <xdr:colOff>62865</xdr:colOff>
      <xdr:row>59</xdr:row>
      <xdr:rowOff>1905</xdr:rowOff>
    </xdr:to>
    <xdr:cxnSp macro="">
      <xdr:nvCxnSpPr>
        <xdr:cNvPr id="114" name="直線コネクタ 113"/>
        <xdr:cNvCxnSpPr/>
      </xdr:nvCxnSpPr>
      <xdr:spPr>
        <a:xfrm flipV="1">
          <a:off x="4511675" y="87909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64160"/>
    <xdr:sp macro="" textlink="">
      <xdr:nvSpPr>
        <xdr:cNvPr id="115" name="物件費最小値テキスト"/>
        <xdr:cNvSpPr txBox="1"/>
      </xdr:nvSpPr>
      <xdr:spPr>
        <a:xfrm>
          <a:off x="4564380" y="101219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xdr:cNvCxnSpPr/>
      </xdr:nvCxnSpPr>
      <xdr:spPr>
        <a:xfrm>
          <a:off x="4429760" y="10117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165100</xdr:rowOff>
    </xdr:from>
    <xdr:ext cx="690245" cy="258445"/>
    <xdr:sp macro="" textlink="">
      <xdr:nvSpPr>
        <xdr:cNvPr id="117" name="物件費最大値テキスト"/>
        <xdr:cNvSpPr txBox="1"/>
      </xdr:nvSpPr>
      <xdr:spPr>
        <a:xfrm>
          <a:off x="4564380" y="85661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46990</xdr:rowOff>
    </xdr:from>
    <xdr:to>
      <xdr:col>24</xdr:col>
      <xdr:colOff>152400</xdr:colOff>
      <xdr:row>51</xdr:row>
      <xdr:rowOff>46990</xdr:rowOff>
    </xdr:to>
    <xdr:cxnSp macro="">
      <xdr:nvCxnSpPr>
        <xdr:cNvPr id="118" name="直線コネクタ 117"/>
        <xdr:cNvCxnSpPr/>
      </xdr:nvCxnSpPr>
      <xdr:spPr>
        <a:xfrm>
          <a:off x="4429760" y="8790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20320</xdr:rowOff>
    </xdr:from>
    <xdr:to>
      <xdr:col>24</xdr:col>
      <xdr:colOff>63500</xdr:colOff>
      <xdr:row>58</xdr:row>
      <xdr:rowOff>30480</xdr:rowOff>
    </xdr:to>
    <xdr:cxnSp macro="">
      <xdr:nvCxnSpPr>
        <xdr:cNvPr id="119" name="直線コネクタ 118"/>
        <xdr:cNvCxnSpPr/>
      </xdr:nvCxnSpPr>
      <xdr:spPr>
        <a:xfrm flipV="1">
          <a:off x="3700780" y="996442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129540</xdr:rowOff>
    </xdr:from>
    <xdr:ext cx="598805" cy="262890"/>
    <xdr:sp macro="" textlink="">
      <xdr:nvSpPr>
        <xdr:cNvPr id="120" name="物件費平均値テキスト"/>
        <xdr:cNvSpPr txBox="1"/>
      </xdr:nvSpPr>
      <xdr:spPr>
        <a:xfrm>
          <a:off x="4564380" y="9730740"/>
          <a:ext cx="59880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109855</xdr:rowOff>
    </xdr:from>
    <xdr:to>
      <xdr:col>24</xdr:col>
      <xdr:colOff>114300</xdr:colOff>
      <xdr:row>58</xdr:row>
      <xdr:rowOff>38100</xdr:rowOff>
    </xdr:to>
    <xdr:sp macro="" textlink="">
      <xdr:nvSpPr>
        <xdr:cNvPr id="121" name="フローチャート: 判断 120"/>
        <xdr:cNvSpPr/>
      </xdr:nvSpPr>
      <xdr:spPr>
        <a:xfrm>
          <a:off x="4462780" y="9882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54610</xdr:rowOff>
    </xdr:to>
    <xdr:cxnSp macro="">
      <xdr:nvCxnSpPr>
        <xdr:cNvPr id="122" name="直線コネクタ 121"/>
        <xdr:cNvCxnSpPr/>
      </xdr:nvCxnSpPr>
      <xdr:spPr>
        <a:xfrm flipV="1">
          <a:off x="2832100" y="9974580"/>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139065</xdr:rowOff>
    </xdr:from>
    <xdr:to>
      <xdr:col>20</xdr:col>
      <xdr:colOff>38100</xdr:colOff>
      <xdr:row>58</xdr:row>
      <xdr:rowOff>67310</xdr:rowOff>
    </xdr:to>
    <xdr:sp macro="" textlink="">
      <xdr:nvSpPr>
        <xdr:cNvPr id="123" name="フローチャート: 判断 122"/>
        <xdr:cNvSpPr/>
      </xdr:nvSpPr>
      <xdr:spPr>
        <a:xfrm>
          <a:off x="3649980" y="99117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82550</xdr:rowOff>
    </xdr:from>
    <xdr:ext cx="597535" cy="262890"/>
    <xdr:sp macro="" textlink="">
      <xdr:nvSpPr>
        <xdr:cNvPr id="124" name="テキスト ボックス 123"/>
        <xdr:cNvSpPr txBox="1"/>
      </xdr:nvSpPr>
      <xdr:spPr>
        <a:xfrm>
          <a:off x="3406140" y="9683750"/>
          <a:ext cx="597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29845</xdr:rowOff>
    </xdr:from>
    <xdr:to>
      <xdr:col>15</xdr:col>
      <xdr:colOff>50800</xdr:colOff>
      <xdr:row>58</xdr:row>
      <xdr:rowOff>54610</xdr:rowOff>
    </xdr:to>
    <xdr:cxnSp macro="">
      <xdr:nvCxnSpPr>
        <xdr:cNvPr id="125" name="直線コネクタ 124"/>
        <xdr:cNvCxnSpPr/>
      </xdr:nvCxnSpPr>
      <xdr:spPr>
        <a:xfrm>
          <a:off x="1968500" y="997394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150495</xdr:rowOff>
    </xdr:from>
    <xdr:to>
      <xdr:col>15</xdr:col>
      <xdr:colOff>101600</xdr:colOff>
      <xdr:row>58</xdr:row>
      <xdr:rowOff>79375</xdr:rowOff>
    </xdr:to>
    <xdr:sp macro="" textlink="">
      <xdr:nvSpPr>
        <xdr:cNvPr id="126" name="フローチャート: 判断 125"/>
        <xdr:cNvSpPr/>
      </xdr:nvSpPr>
      <xdr:spPr>
        <a:xfrm>
          <a:off x="2781300" y="9923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93345</xdr:rowOff>
    </xdr:from>
    <xdr:ext cx="598805" cy="262890"/>
    <xdr:sp macro="" textlink="">
      <xdr:nvSpPr>
        <xdr:cNvPr id="127" name="テキスト ボックス 126"/>
        <xdr:cNvSpPr txBox="1"/>
      </xdr:nvSpPr>
      <xdr:spPr>
        <a:xfrm>
          <a:off x="2542540" y="969454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29845</xdr:rowOff>
    </xdr:from>
    <xdr:to>
      <xdr:col>10</xdr:col>
      <xdr:colOff>114300</xdr:colOff>
      <xdr:row>58</xdr:row>
      <xdr:rowOff>95885</xdr:rowOff>
    </xdr:to>
    <xdr:cxnSp macro="">
      <xdr:nvCxnSpPr>
        <xdr:cNvPr id="128" name="直線コネクタ 127"/>
        <xdr:cNvCxnSpPr/>
      </xdr:nvCxnSpPr>
      <xdr:spPr>
        <a:xfrm flipV="1">
          <a:off x="1104900" y="9973945"/>
          <a:ext cx="8636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155575</xdr:rowOff>
    </xdr:from>
    <xdr:to>
      <xdr:col>10</xdr:col>
      <xdr:colOff>165100</xdr:colOff>
      <xdr:row>58</xdr:row>
      <xdr:rowOff>83820</xdr:rowOff>
    </xdr:to>
    <xdr:sp macro="" textlink="">
      <xdr:nvSpPr>
        <xdr:cNvPr id="129" name="フローチャート: 判断 128"/>
        <xdr:cNvSpPr/>
      </xdr:nvSpPr>
      <xdr:spPr>
        <a:xfrm>
          <a:off x="1917700" y="9928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74930</xdr:rowOff>
    </xdr:from>
    <xdr:ext cx="597535" cy="263525"/>
    <xdr:sp macro="" textlink="">
      <xdr:nvSpPr>
        <xdr:cNvPr id="130" name="テキスト ボックス 129"/>
        <xdr:cNvSpPr txBox="1"/>
      </xdr:nvSpPr>
      <xdr:spPr>
        <a:xfrm>
          <a:off x="1673860" y="10019030"/>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160655</xdr:rowOff>
    </xdr:from>
    <xdr:to>
      <xdr:col>6</xdr:col>
      <xdr:colOff>38100</xdr:colOff>
      <xdr:row>58</xdr:row>
      <xdr:rowOff>88900</xdr:rowOff>
    </xdr:to>
    <xdr:sp macro="" textlink="">
      <xdr:nvSpPr>
        <xdr:cNvPr id="131" name="フローチャート: 判断 130"/>
        <xdr:cNvSpPr/>
      </xdr:nvSpPr>
      <xdr:spPr>
        <a:xfrm>
          <a:off x="1054100" y="99333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102870</xdr:rowOff>
    </xdr:from>
    <xdr:ext cx="597535" cy="262890"/>
    <xdr:sp macro="" textlink="">
      <xdr:nvSpPr>
        <xdr:cNvPr id="132" name="テキスト ボックス 131"/>
        <xdr:cNvSpPr txBox="1"/>
      </xdr:nvSpPr>
      <xdr:spPr>
        <a:xfrm>
          <a:off x="810260" y="9704070"/>
          <a:ext cx="597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81915</xdr:rowOff>
    </xdr:from>
    <xdr:ext cx="760730" cy="264795"/>
    <xdr:sp macro="" textlink="">
      <xdr:nvSpPr>
        <xdr:cNvPr id="133" name="テキスト ボックス 132"/>
        <xdr:cNvSpPr txBox="1"/>
      </xdr:nvSpPr>
      <xdr:spPr>
        <a:xfrm>
          <a:off x="432816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81915</xdr:rowOff>
    </xdr:from>
    <xdr:ext cx="762000" cy="264795"/>
    <xdr:sp macro="" textlink="">
      <xdr:nvSpPr>
        <xdr:cNvPr id="134" name="テキスト ボックス 133"/>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81915</xdr:rowOff>
    </xdr:from>
    <xdr:ext cx="760730" cy="264795"/>
    <xdr:sp macro="" textlink="">
      <xdr:nvSpPr>
        <xdr:cNvPr id="135" name="テキスト ボックス 134"/>
        <xdr:cNvSpPr txBox="1"/>
      </xdr:nvSpPr>
      <xdr:spPr>
        <a:xfrm>
          <a:off x="264668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81915</xdr:rowOff>
    </xdr:from>
    <xdr:ext cx="762000" cy="264795"/>
    <xdr:sp macro="" textlink="">
      <xdr:nvSpPr>
        <xdr:cNvPr id="136" name="テキスト ボックス 135"/>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81915</xdr:rowOff>
    </xdr:from>
    <xdr:ext cx="762000" cy="264795"/>
    <xdr:sp macro="" textlink="">
      <xdr:nvSpPr>
        <xdr:cNvPr id="137" name="テキスト ボックス 136"/>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143510</xdr:rowOff>
    </xdr:from>
    <xdr:to>
      <xdr:col>24</xdr:col>
      <xdr:colOff>114300</xdr:colOff>
      <xdr:row>58</xdr:row>
      <xdr:rowOff>71755</xdr:rowOff>
    </xdr:to>
    <xdr:sp macro="" textlink="">
      <xdr:nvSpPr>
        <xdr:cNvPr id="138" name="楕円 137"/>
        <xdr:cNvSpPr/>
      </xdr:nvSpPr>
      <xdr:spPr>
        <a:xfrm>
          <a:off x="4462780" y="9916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121920</xdr:rowOff>
    </xdr:from>
    <xdr:ext cx="598805" cy="264160"/>
    <xdr:sp macro="" textlink="">
      <xdr:nvSpPr>
        <xdr:cNvPr id="139" name="物件費該当値テキスト"/>
        <xdr:cNvSpPr txBox="1"/>
      </xdr:nvSpPr>
      <xdr:spPr>
        <a:xfrm>
          <a:off x="4564380" y="989457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230,232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153670</xdr:rowOff>
    </xdr:from>
    <xdr:to>
      <xdr:col>20</xdr:col>
      <xdr:colOff>38100</xdr:colOff>
      <xdr:row>58</xdr:row>
      <xdr:rowOff>82550</xdr:rowOff>
    </xdr:to>
    <xdr:sp macro="" textlink="">
      <xdr:nvSpPr>
        <xdr:cNvPr id="140" name="楕円 139"/>
        <xdr:cNvSpPr/>
      </xdr:nvSpPr>
      <xdr:spPr>
        <a:xfrm>
          <a:off x="3649980" y="99263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73025</xdr:rowOff>
    </xdr:from>
    <xdr:ext cx="597535" cy="264795"/>
    <xdr:sp macro="" textlink="">
      <xdr:nvSpPr>
        <xdr:cNvPr id="141" name="テキスト ボックス 140"/>
        <xdr:cNvSpPr txBox="1"/>
      </xdr:nvSpPr>
      <xdr:spPr>
        <a:xfrm>
          <a:off x="3406140" y="1001712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2540</xdr:rowOff>
    </xdr:from>
    <xdr:to>
      <xdr:col>15</xdr:col>
      <xdr:colOff>101600</xdr:colOff>
      <xdr:row>58</xdr:row>
      <xdr:rowOff>106045</xdr:rowOff>
    </xdr:to>
    <xdr:sp macro="" textlink="">
      <xdr:nvSpPr>
        <xdr:cNvPr id="142" name="楕円 141"/>
        <xdr:cNvSpPr/>
      </xdr:nvSpPr>
      <xdr:spPr>
        <a:xfrm>
          <a:off x="2781300" y="9946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97790</xdr:rowOff>
    </xdr:from>
    <xdr:ext cx="598805" cy="264160"/>
    <xdr:sp macro="" textlink="">
      <xdr:nvSpPr>
        <xdr:cNvPr id="143" name="テキスト ボックス 142"/>
        <xdr:cNvSpPr txBox="1"/>
      </xdr:nvSpPr>
      <xdr:spPr>
        <a:xfrm>
          <a:off x="2542540" y="1004189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153035</xdr:rowOff>
    </xdr:from>
    <xdr:to>
      <xdr:col>10</xdr:col>
      <xdr:colOff>165100</xdr:colOff>
      <xdr:row>58</xdr:row>
      <xdr:rowOff>81915</xdr:rowOff>
    </xdr:to>
    <xdr:sp macro="" textlink="">
      <xdr:nvSpPr>
        <xdr:cNvPr id="144" name="楕円 143"/>
        <xdr:cNvSpPr/>
      </xdr:nvSpPr>
      <xdr:spPr>
        <a:xfrm>
          <a:off x="1917700" y="9925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95885</xdr:rowOff>
    </xdr:from>
    <xdr:ext cx="597535" cy="262890"/>
    <xdr:sp macro="" textlink="">
      <xdr:nvSpPr>
        <xdr:cNvPr id="145" name="テキスト ボックス 144"/>
        <xdr:cNvSpPr txBox="1"/>
      </xdr:nvSpPr>
      <xdr:spPr>
        <a:xfrm>
          <a:off x="1673860" y="9697085"/>
          <a:ext cx="597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44450</xdr:rowOff>
    </xdr:from>
    <xdr:to>
      <xdr:col>6</xdr:col>
      <xdr:colOff>38100</xdr:colOff>
      <xdr:row>58</xdr:row>
      <xdr:rowOff>147955</xdr:rowOff>
    </xdr:to>
    <xdr:sp macro="" textlink="">
      <xdr:nvSpPr>
        <xdr:cNvPr id="146" name="楕円 145"/>
        <xdr:cNvSpPr/>
      </xdr:nvSpPr>
      <xdr:spPr>
        <a:xfrm>
          <a:off x="1054100" y="998855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139065</xdr:rowOff>
    </xdr:from>
    <xdr:ext cx="597535" cy="264795"/>
    <xdr:sp macro="" textlink="">
      <xdr:nvSpPr>
        <xdr:cNvPr id="147" name="テキスト ボックス 146"/>
        <xdr:cNvSpPr txBox="1"/>
      </xdr:nvSpPr>
      <xdr:spPr>
        <a:xfrm>
          <a:off x="810260" y="1008316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58420</xdr:rowOff>
    </xdr:from>
    <xdr:to>
      <xdr:col>28</xdr:col>
      <xdr:colOff>114300</xdr:colOff>
      <xdr:row>65</xdr:row>
      <xdr:rowOff>32385</xdr:rowOff>
    </xdr:to>
    <xdr:sp macro="" textlink="">
      <xdr:nvSpPr>
        <xdr:cNvPr id="148" name="正方形/長方形 147"/>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58420</xdr:rowOff>
    </xdr:from>
    <xdr:to>
      <xdr:col>12</xdr:col>
      <xdr:colOff>127000</xdr:colOff>
      <xdr:row>66</xdr:row>
      <xdr:rowOff>143510</xdr:rowOff>
    </xdr:to>
    <xdr:sp macro="" textlink="">
      <xdr:nvSpPr>
        <xdr:cNvPr id="149" name="正方形/長方形 148"/>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90805</xdr:rowOff>
    </xdr:from>
    <xdr:to>
      <xdr:col>12</xdr:col>
      <xdr:colOff>127000</xdr:colOff>
      <xdr:row>68</xdr:row>
      <xdr:rowOff>0</xdr:rowOff>
    </xdr:to>
    <xdr:sp macro="" textlink="">
      <xdr:nvSpPr>
        <xdr:cNvPr id="150" name="正方形/長方形 149"/>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58420</xdr:rowOff>
    </xdr:from>
    <xdr:to>
      <xdr:col>18</xdr:col>
      <xdr:colOff>0</xdr:colOff>
      <xdr:row>66</xdr:row>
      <xdr:rowOff>143510</xdr:rowOff>
    </xdr:to>
    <xdr:sp macro="" textlink="">
      <xdr:nvSpPr>
        <xdr:cNvPr id="151" name="正方形/長方形 150"/>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90805</xdr:rowOff>
    </xdr:from>
    <xdr:to>
      <xdr:col>18</xdr:col>
      <xdr:colOff>0</xdr:colOff>
      <xdr:row>68</xdr:row>
      <xdr:rowOff>0</xdr:rowOff>
    </xdr:to>
    <xdr:sp macro="" textlink="">
      <xdr:nvSpPr>
        <xdr:cNvPr id="152" name="正方形/長方形 151"/>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58420</xdr:rowOff>
    </xdr:from>
    <xdr:to>
      <xdr:col>24</xdr:col>
      <xdr:colOff>0</xdr:colOff>
      <xdr:row>66</xdr:row>
      <xdr:rowOff>143510</xdr:rowOff>
    </xdr:to>
    <xdr:sp macro="" textlink="">
      <xdr:nvSpPr>
        <xdr:cNvPr id="153" name="正方形/長方形 152"/>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90805</xdr:rowOff>
    </xdr:from>
    <xdr:to>
      <xdr:col>24</xdr:col>
      <xdr:colOff>0</xdr:colOff>
      <xdr:row>68</xdr:row>
      <xdr:rowOff>0</xdr:rowOff>
    </xdr:to>
    <xdr:sp macro="" textlink="">
      <xdr:nvSpPr>
        <xdr:cNvPr id="154" name="正方形/長方形 153"/>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26035</xdr:rowOff>
    </xdr:from>
    <xdr:to>
      <xdr:col>28</xdr:col>
      <xdr:colOff>114300</xdr:colOff>
      <xdr:row>81</xdr:row>
      <xdr:rowOff>84455</xdr:rowOff>
    </xdr:to>
    <xdr:sp macro="" textlink="">
      <xdr:nvSpPr>
        <xdr:cNvPr id="155" name="正方形/長方形 154"/>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6985</xdr:rowOff>
    </xdr:from>
    <xdr:ext cx="349885" cy="229870"/>
    <xdr:sp macro="" textlink="">
      <xdr:nvSpPr>
        <xdr:cNvPr id="156" name="テキスト ボックス 155"/>
        <xdr:cNvSpPr txBox="1"/>
      </xdr:nvSpPr>
      <xdr:spPr>
        <a:xfrm>
          <a:off x="70866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7" name="直線コネクタ 156"/>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26035</xdr:rowOff>
    </xdr:from>
    <xdr:to>
      <xdr:col>28</xdr:col>
      <xdr:colOff>114300</xdr:colOff>
      <xdr:row>78</xdr:row>
      <xdr:rowOff>26035</xdr:rowOff>
    </xdr:to>
    <xdr:cxnSp macro="">
      <xdr:nvCxnSpPr>
        <xdr:cNvPr id="158" name="直線コネクタ 157"/>
        <xdr:cNvCxnSpPr/>
      </xdr:nvCxnSpPr>
      <xdr:spPr>
        <a:xfrm>
          <a:off x="741680" y="1339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55880</xdr:rowOff>
    </xdr:from>
    <xdr:ext cx="248920" cy="263525"/>
    <xdr:sp macro="" textlink="">
      <xdr:nvSpPr>
        <xdr:cNvPr id="159" name="テキスト ボックス 158"/>
        <xdr:cNvSpPr txBox="1"/>
      </xdr:nvSpPr>
      <xdr:spPr>
        <a:xfrm>
          <a:off x="502920" y="13257530"/>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143510</xdr:rowOff>
    </xdr:from>
    <xdr:to>
      <xdr:col>28</xdr:col>
      <xdr:colOff>114300</xdr:colOff>
      <xdr:row>74</xdr:row>
      <xdr:rowOff>143510</xdr:rowOff>
    </xdr:to>
    <xdr:cxnSp macro="">
      <xdr:nvCxnSpPr>
        <xdr:cNvPr id="160" name="直線コネクタ 159"/>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171450</xdr:rowOff>
    </xdr:from>
    <xdr:ext cx="595630" cy="264795"/>
    <xdr:sp macro="" textlink="">
      <xdr:nvSpPr>
        <xdr:cNvPr id="161" name="テキスト ボックス 160"/>
        <xdr:cNvSpPr txBox="1"/>
      </xdr:nvSpPr>
      <xdr:spPr>
        <a:xfrm>
          <a:off x="16637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84455</xdr:rowOff>
    </xdr:from>
    <xdr:to>
      <xdr:col>28</xdr:col>
      <xdr:colOff>114300</xdr:colOff>
      <xdr:row>71</xdr:row>
      <xdr:rowOff>84455</xdr:rowOff>
    </xdr:to>
    <xdr:cxnSp macro="">
      <xdr:nvCxnSpPr>
        <xdr:cNvPr id="162" name="直線コネクタ 161"/>
        <xdr:cNvCxnSpPr/>
      </xdr:nvCxnSpPr>
      <xdr:spPr>
        <a:xfrm>
          <a:off x="741680" y="1225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114300</xdr:rowOff>
    </xdr:from>
    <xdr:ext cx="595630" cy="264795"/>
    <xdr:sp macro="" textlink="">
      <xdr:nvSpPr>
        <xdr:cNvPr id="163" name="テキスト ボックス 162"/>
        <xdr:cNvSpPr txBox="1"/>
      </xdr:nvSpPr>
      <xdr:spPr>
        <a:xfrm>
          <a:off x="166370" y="12115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68</xdr:row>
      <xdr:rowOff>26035</xdr:rowOff>
    </xdr:to>
    <xdr:cxnSp macro="">
      <xdr:nvCxnSpPr>
        <xdr:cNvPr id="164" name="直線コネクタ 163"/>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55880</xdr:rowOff>
    </xdr:from>
    <xdr:ext cx="595630" cy="263525"/>
    <xdr:sp macro="" textlink="">
      <xdr:nvSpPr>
        <xdr:cNvPr id="165" name="テキスト ボックス 164"/>
        <xdr:cNvSpPr txBox="1"/>
      </xdr:nvSpPr>
      <xdr:spPr>
        <a:xfrm>
          <a:off x="16637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81</xdr:row>
      <xdr:rowOff>84455</xdr:rowOff>
    </xdr:to>
    <xdr:sp macro="" textlink="">
      <xdr:nvSpPr>
        <xdr:cNvPr id="166"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139065</xdr:rowOff>
    </xdr:from>
    <xdr:to>
      <xdr:col>24</xdr:col>
      <xdr:colOff>62865</xdr:colOff>
      <xdr:row>78</xdr:row>
      <xdr:rowOff>26035</xdr:rowOff>
    </xdr:to>
    <xdr:cxnSp macro="">
      <xdr:nvCxnSpPr>
        <xdr:cNvPr id="167" name="直線コネクタ 166"/>
        <xdr:cNvCxnSpPr/>
      </xdr:nvCxnSpPr>
      <xdr:spPr>
        <a:xfrm flipV="1">
          <a:off x="4511675" y="121405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29845</xdr:rowOff>
    </xdr:from>
    <xdr:ext cx="249555" cy="264160"/>
    <xdr:sp macro="" textlink="">
      <xdr:nvSpPr>
        <xdr:cNvPr id="168" name="維持補修費最小値テキスト"/>
        <xdr:cNvSpPr txBox="1"/>
      </xdr:nvSpPr>
      <xdr:spPr>
        <a:xfrm>
          <a:off x="4564380" y="134029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26035</xdr:rowOff>
    </xdr:from>
    <xdr:to>
      <xdr:col>24</xdr:col>
      <xdr:colOff>152400</xdr:colOff>
      <xdr:row>78</xdr:row>
      <xdr:rowOff>26035</xdr:rowOff>
    </xdr:to>
    <xdr:cxnSp macro="">
      <xdr:nvCxnSpPr>
        <xdr:cNvPr id="169" name="直線コネクタ 168"/>
        <xdr:cNvCxnSpPr/>
      </xdr:nvCxnSpPr>
      <xdr:spPr>
        <a:xfrm>
          <a:off x="4429760" y="13399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84455</xdr:rowOff>
    </xdr:from>
    <xdr:ext cx="598805" cy="265430"/>
    <xdr:sp macro="" textlink="">
      <xdr:nvSpPr>
        <xdr:cNvPr id="170" name="維持補修費最大値テキスト"/>
        <xdr:cNvSpPr txBox="1"/>
      </xdr:nvSpPr>
      <xdr:spPr>
        <a:xfrm>
          <a:off x="4564380" y="1191450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139065</xdr:rowOff>
    </xdr:from>
    <xdr:to>
      <xdr:col>24</xdr:col>
      <xdr:colOff>152400</xdr:colOff>
      <xdr:row>70</xdr:row>
      <xdr:rowOff>139065</xdr:rowOff>
    </xdr:to>
    <xdr:cxnSp macro="">
      <xdr:nvCxnSpPr>
        <xdr:cNvPr id="171" name="直線コネクタ 170"/>
        <xdr:cNvCxnSpPr/>
      </xdr:nvCxnSpPr>
      <xdr:spPr>
        <a:xfrm>
          <a:off x="4429760" y="12140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2540</xdr:rowOff>
    </xdr:from>
    <xdr:to>
      <xdr:col>24</xdr:col>
      <xdr:colOff>63500</xdr:colOff>
      <xdr:row>78</xdr:row>
      <xdr:rowOff>7620</xdr:rowOff>
    </xdr:to>
    <xdr:cxnSp macro="">
      <xdr:nvCxnSpPr>
        <xdr:cNvPr id="172" name="直線コネクタ 171"/>
        <xdr:cNvCxnSpPr/>
      </xdr:nvCxnSpPr>
      <xdr:spPr>
        <a:xfrm>
          <a:off x="3700780" y="1337564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119380</xdr:rowOff>
    </xdr:from>
    <xdr:ext cx="534670" cy="265430"/>
    <xdr:sp macro="" textlink="">
      <xdr:nvSpPr>
        <xdr:cNvPr id="173" name="維持補修費平均値テキスト"/>
        <xdr:cNvSpPr txBox="1"/>
      </xdr:nvSpPr>
      <xdr:spPr>
        <a:xfrm>
          <a:off x="4564380" y="1297813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95885</xdr:rowOff>
    </xdr:from>
    <xdr:to>
      <xdr:col>24</xdr:col>
      <xdr:colOff>114300</xdr:colOff>
      <xdr:row>77</xdr:row>
      <xdr:rowOff>24765</xdr:rowOff>
    </xdr:to>
    <xdr:sp macro="" textlink="">
      <xdr:nvSpPr>
        <xdr:cNvPr id="174" name="フローチャート: 判断 173"/>
        <xdr:cNvSpPr/>
      </xdr:nvSpPr>
      <xdr:spPr>
        <a:xfrm>
          <a:off x="4462780" y="131260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166370</xdr:rowOff>
    </xdr:from>
    <xdr:to>
      <xdr:col>19</xdr:col>
      <xdr:colOff>177800</xdr:colOff>
      <xdr:row>78</xdr:row>
      <xdr:rowOff>2540</xdr:rowOff>
    </xdr:to>
    <xdr:cxnSp macro="">
      <xdr:nvCxnSpPr>
        <xdr:cNvPr id="175" name="直線コネクタ 174"/>
        <xdr:cNvCxnSpPr/>
      </xdr:nvCxnSpPr>
      <xdr:spPr>
        <a:xfrm>
          <a:off x="2832100" y="1336802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110490</xdr:rowOff>
    </xdr:from>
    <xdr:to>
      <xdr:col>20</xdr:col>
      <xdr:colOff>38100</xdr:colOff>
      <xdr:row>77</xdr:row>
      <xdr:rowOff>38735</xdr:rowOff>
    </xdr:to>
    <xdr:sp macro="" textlink="">
      <xdr:nvSpPr>
        <xdr:cNvPr id="176" name="フローチャート: 判断 175"/>
        <xdr:cNvSpPr/>
      </xdr:nvSpPr>
      <xdr:spPr>
        <a:xfrm>
          <a:off x="3649980" y="131406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55880</xdr:rowOff>
    </xdr:from>
    <xdr:ext cx="533400" cy="263525"/>
    <xdr:sp macro="" textlink="">
      <xdr:nvSpPr>
        <xdr:cNvPr id="177" name="テキスト ボックス 176"/>
        <xdr:cNvSpPr txBox="1"/>
      </xdr:nvSpPr>
      <xdr:spPr>
        <a:xfrm>
          <a:off x="3438525" y="1291463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158115</xdr:rowOff>
    </xdr:from>
    <xdr:to>
      <xdr:col>15</xdr:col>
      <xdr:colOff>50800</xdr:colOff>
      <xdr:row>77</xdr:row>
      <xdr:rowOff>166370</xdr:rowOff>
    </xdr:to>
    <xdr:cxnSp macro="">
      <xdr:nvCxnSpPr>
        <xdr:cNvPr id="178" name="直線コネクタ 177"/>
        <xdr:cNvCxnSpPr/>
      </xdr:nvCxnSpPr>
      <xdr:spPr>
        <a:xfrm>
          <a:off x="1968500" y="1335976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133985</xdr:rowOff>
    </xdr:from>
    <xdr:to>
      <xdr:col>15</xdr:col>
      <xdr:colOff>101600</xdr:colOff>
      <xdr:row>77</xdr:row>
      <xdr:rowOff>62230</xdr:rowOff>
    </xdr:to>
    <xdr:sp macro="" textlink="">
      <xdr:nvSpPr>
        <xdr:cNvPr id="179" name="フローチャート: 判断 178"/>
        <xdr:cNvSpPr/>
      </xdr:nvSpPr>
      <xdr:spPr>
        <a:xfrm>
          <a:off x="2781300" y="13164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79375</xdr:rowOff>
    </xdr:from>
    <xdr:ext cx="533400" cy="264160"/>
    <xdr:sp macro="" textlink="">
      <xdr:nvSpPr>
        <xdr:cNvPr id="180" name="テキスト ボックス 179"/>
        <xdr:cNvSpPr txBox="1"/>
      </xdr:nvSpPr>
      <xdr:spPr>
        <a:xfrm>
          <a:off x="2574925" y="1293812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138430</xdr:rowOff>
    </xdr:from>
    <xdr:to>
      <xdr:col>10</xdr:col>
      <xdr:colOff>114300</xdr:colOff>
      <xdr:row>77</xdr:row>
      <xdr:rowOff>158115</xdr:rowOff>
    </xdr:to>
    <xdr:cxnSp macro="">
      <xdr:nvCxnSpPr>
        <xdr:cNvPr id="181" name="直線コネクタ 180"/>
        <xdr:cNvCxnSpPr/>
      </xdr:nvCxnSpPr>
      <xdr:spPr>
        <a:xfrm>
          <a:off x="1104900" y="13340080"/>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3810</xdr:rowOff>
    </xdr:from>
    <xdr:to>
      <xdr:col>10</xdr:col>
      <xdr:colOff>165100</xdr:colOff>
      <xdr:row>77</xdr:row>
      <xdr:rowOff>107315</xdr:rowOff>
    </xdr:to>
    <xdr:sp macro="" textlink="">
      <xdr:nvSpPr>
        <xdr:cNvPr id="182" name="フローチャート: 判断 181"/>
        <xdr:cNvSpPr/>
      </xdr:nvSpPr>
      <xdr:spPr>
        <a:xfrm>
          <a:off x="1917700" y="132054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124460</xdr:rowOff>
    </xdr:from>
    <xdr:ext cx="534670" cy="264160"/>
    <xdr:sp macro="" textlink="">
      <xdr:nvSpPr>
        <xdr:cNvPr id="183" name="テキスト ボックス 182"/>
        <xdr:cNvSpPr txBox="1"/>
      </xdr:nvSpPr>
      <xdr:spPr>
        <a:xfrm>
          <a:off x="1706245" y="1298321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167005</xdr:rowOff>
    </xdr:from>
    <xdr:to>
      <xdr:col>6</xdr:col>
      <xdr:colOff>38100</xdr:colOff>
      <xdr:row>77</xdr:row>
      <xdr:rowOff>95250</xdr:rowOff>
    </xdr:to>
    <xdr:sp macro="" textlink="">
      <xdr:nvSpPr>
        <xdr:cNvPr id="184" name="フローチャート: 判断 183"/>
        <xdr:cNvSpPr/>
      </xdr:nvSpPr>
      <xdr:spPr>
        <a:xfrm>
          <a:off x="1054100" y="131972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112395</xdr:rowOff>
    </xdr:from>
    <xdr:ext cx="533400" cy="263525"/>
    <xdr:sp macro="" textlink="">
      <xdr:nvSpPr>
        <xdr:cNvPr id="185" name="テキスト ボックス 184"/>
        <xdr:cNvSpPr txBox="1"/>
      </xdr:nvSpPr>
      <xdr:spPr>
        <a:xfrm>
          <a:off x="842645" y="1297114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81915</xdr:rowOff>
    </xdr:from>
    <xdr:ext cx="760730" cy="264795"/>
    <xdr:sp macro="" textlink="">
      <xdr:nvSpPr>
        <xdr:cNvPr id="186" name="テキスト ボックス 185"/>
        <xdr:cNvSpPr txBox="1"/>
      </xdr:nvSpPr>
      <xdr:spPr>
        <a:xfrm>
          <a:off x="432816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81915</xdr:rowOff>
    </xdr:from>
    <xdr:ext cx="762000" cy="264795"/>
    <xdr:sp macro="" textlink="">
      <xdr:nvSpPr>
        <xdr:cNvPr id="187" name="テキスト ボックス 186"/>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81915</xdr:rowOff>
    </xdr:from>
    <xdr:ext cx="760730" cy="264795"/>
    <xdr:sp macro="" textlink="">
      <xdr:nvSpPr>
        <xdr:cNvPr id="188" name="テキスト ボックス 187"/>
        <xdr:cNvSpPr txBox="1"/>
      </xdr:nvSpPr>
      <xdr:spPr>
        <a:xfrm>
          <a:off x="264668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81915</xdr:rowOff>
    </xdr:from>
    <xdr:ext cx="762000" cy="264795"/>
    <xdr:sp macro="" textlink="">
      <xdr:nvSpPr>
        <xdr:cNvPr id="189" name="テキスト ボックス 188"/>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81915</xdr:rowOff>
    </xdr:from>
    <xdr:ext cx="762000" cy="264795"/>
    <xdr:sp macro="" textlink="">
      <xdr:nvSpPr>
        <xdr:cNvPr id="190" name="テキスト ボックス 189"/>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130175</xdr:rowOff>
    </xdr:from>
    <xdr:to>
      <xdr:col>24</xdr:col>
      <xdr:colOff>114300</xdr:colOff>
      <xdr:row>78</xdr:row>
      <xdr:rowOff>59055</xdr:rowOff>
    </xdr:to>
    <xdr:sp macro="" textlink="">
      <xdr:nvSpPr>
        <xdr:cNvPr id="191" name="楕円 190"/>
        <xdr:cNvSpPr/>
      </xdr:nvSpPr>
      <xdr:spPr>
        <a:xfrm>
          <a:off x="4462780" y="13331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43815</xdr:rowOff>
    </xdr:from>
    <xdr:ext cx="469900" cy="264160"/>
    <xdr:sp macro="" textlink="">
      <xdr:nvSpPr>
        <xdr:cNvPr id="192" name="維持補修費該当値テキスト"/>
        <xdr:cNvSpPr txBox="1"/>
      </xdr:nvSpPr>
      <xdr:spPr>
        <a:xfrm>
          <a:off x="4564380" y="132454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125730</xdr:rowOff>
    </xdr:from>
    <xdr:to>
      <xdr:col>20</xdr:col>
      <xdr:colOff>38100</xdr:colOff>
      <xdr:row>78</xdr:row>
      <xdr:rowOff>54610</xdr:rowOff>
    </xdr:to>
    <xdr:sp macro="" textlink="">
      <xdr:nvSpPr>
        <xdr:cNvPr id="193" name="楕円 192"/>
        <xdr:cNvSpPr/>
      </xdr:nvSpPr>
      <xdr:spPr>
        <a:xfrm>
          <a:off x="3649980" y="133273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45720</xdr:rowOff>
    </xdr:from>
    <xdr:ext cx="469900" cy="264795"/>
    <xdr:sp macro="" textlink="">
      <xdr:nvSpPr>
        <xdr:cNvPr id="194" name="テキスト ボックス 193"/>
        <xdr:cNvSpPr txBox="1"/>
      </xdr:nvSpPr>
      <xdr:spPr>
        <a:xfrm>
          <a:off x="3470910" y="134188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114300</xdr:rowOff>
    </xdr:from>
    <xdr:to>
      <xdr:col>15</xdr:col>
      <xdr:colOff>101600</xdr:colOff>
      <xdr:row>78</xdr:row>
      <xdr:rowOff>43180</xdr:rowOff>
    </xdr:to>
    <xdr:sp macro="" textlink="">
      <xdr:nvSpPr>
        <xdr:cNvPr id="195" name="楕円 194"/>
        <xdr:cNvSpPr/>
      </xdr:nvSpPr>
      <xdr:spPr>
        <a:xfrm>
          <a:off x="2781300" y="13315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34290</xdr:rowOff>
    </xdr:from>
    <xdr:ext cx="468630" cy="264160"/>
    <xdr:sp macro="" textlink="">
      <xdr:nvSpPr>
        <xdr:cNvPr id="196" name="テキスト ボックス 195"/>
        <xdr:cNvSpPr txBox="1"/>
      </xdr:nvSpPr>
      <xdr:spPr>
        <a:xfrm>
          <a:off x="2602230" y="1340739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105410</xdr:rowOff>
    </xdr:from>
    <xdr:to>
      <xdr:col>10</xdr:col>
      <xdr:colOff>165100</xdr:colOff>
      <xdr:row>78</xdr:row>
      <xdr:rowOff>34290</xdr:rowOff>
    </xdr:to>
    <xdr:sp macro="" textlink="">
      <xdr:nvSpPr>
        <xdr:cNvPr id="197" name="楕円 196"/>
        <xdr:cNvSpPr/>
      </xdr:nvSpPr>
      <xdr:spPr>
        <a:xfrm>
          <a:off x="1917700" y="133070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25400</xdr:rowOff>
    </xdr:from>
    <xdr:ext cx="468630" cy="264795"/>
    <xdr:sp macro="" textlink="">
      <xdr:nvSpPr>
        <xdr:cNvPr id="198" name="テキスト ボックス 197"/>
        <xdr:cNvSpPr txBox="1"/>
      </xdr:nvSpPr>
      <xdr:spPr>
        <a:xfrm>
          <a:off x="1738630" y="1339850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86360</xdr:rowOff>
    </xdr:from>
    <xdr:to>
      <xdr:col>6</xdr:col>
      <xdr:colOff>38100</xdr:colOff>
      <xdr:row>78</xdr:row>
      <xdr:rowOff>14605</xdr:rowOff>
    </xdr:to>
    <xdr:sp macro="" textlink="">
      <xdr:nvSpPr>
        <xdr:cNvPr id="199" name="楕円 198"/>
        <xdr:cNvSpPr/>
      </xdr:nvSpPr>
      <xdr:spPr>
        <a:xfrm>
          <a:off x="1054100" y="132880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6350</xdr:rowOff>
    </xdr:from>
    <xdr:ext cx="533400" cy="264160"/>
    <xdr:sp macro="" textlink="">
      <xdr:nvSpPr>
        <xdr:cNvPr id="200" name="テキスト ボックス 199"/>
        <xdr:cNvSpPr txBox="1"/>
      </xdr:nvSpPr>
      <xdr:spPr>
        <a:xfrm>
          <a:off x="842645" y="1337945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32385</xdr:rowOff>
    </xdr:to>
    <xdr:sp macro="" textlink="">
      <xdr:nvSpPr>
        <xdr:cNvPr id="201" name="正方形/長方形 200"/>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58420</xdr:rowOff>
    </xdr:from>
    <xdr:to>
      <xdr:col>12</xdr:col>
      <xdr:colOff>127000</xdr:colOff>
      <xdr:row>86</xdr:row>
      <xdr:rowOff>143510</xdr:rowOff>
    </xdr:to>
    <xdr:sp macro="" textlink="">
      <xdr:nvSpPr>
        <xdr:cNvPr id="202" name="正方形/長方形 201"/>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90805</xdr:rowOff>
    </xdr:from>
    <xdr:to>
      <xdr:col>12</xdr:col>
      <xdr:colOff>127000</xdr:colOff>
      <xdr:row>88</xdr:row>
      <xdr:rowOff>0</xdr:rowOff>
    </xdr:to>
    <xdr:sp macro="" textlink="">
      <xdr:nvSpPr>
        <xdr:cNvPr id="203" name="正方形/長方形 202"/>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143510</xdr:rowOff>
    </xdr:to>
    <xdr:sp macro="" textlink="">
      <xdr:nvSpPr>
        <xdr:cNvPr id="204" name="正方形/長方形 203"/>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90805</xdr:rowOff>
    </xdr:from>
    <xdr:to>
      <xdr:col>18</xdr:col>
      <xdr:colOff>0</xdr:colOff>
      <xdr:row>88</xdr:row>
      <xdr:rowOff>0</xdr:rowOff>
    </xdr:to>
    <xdr:sp macro="" textlink="">
      <xdr:nvSpPr>
        <xdr:cNvPr id="205" name="正方形/長方形 204"/>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143510</xdr:rowOff>
    </xdr:to>
    <xdr:sp macro="" textlink="">
      <xdr:nvSpPr>
        <xdr:cNvPr id="206" name="正方形/長方形 205"/>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90805</xdr:rowOff>
    </xdr:from>
    <xdr:to>
      <xdr:col>24</xdr:col>
      <xdr:colOff>0</xdr:colOff>
      <xdr:row>88</xdr:row>
      <xdr:rowOff>0</xdr:rowOff>
    </xdr:to>
    <xdr:sp macro="" textlink="">
      <xdr:nvSpPr>
        <xdr:cNvPr id="207" name="正方形/長方形 206"/>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08" name="正方形/長方形 207"/>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49885" cy="229870"/>
    <xdr:sp macro="" textlink="">
      <xdr:nvSpPr>
        <xdr:cNvPr id="209" name="テキスト ボックス 208"/>
        <xdr:cNvSpPr txBox="1"/>
      </xdr:nvSpPr>
      <xdr:spPr>
        <a:xfrm>
          <a:off x="70866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2" name="テキスト ボックス 211"/>
        <xdr:cNvSpPr txBox="1"/>
      </xdr:nvSpPr>
      <xdr:spPr>
        <a:xfrm>
          <a:off x="50292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2542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6" name="テキスト ボックス 215"/>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18" name="テキスト ボックス 217"/>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65405</xdr:rowOff>
    </xdr:from>
    <xdr:to>
      <xdr:col>28</xdr:col>
      <xdr:colOff>114300</xdr:colOff>
      <xdr:row>90</xdr:row>
      <xdr:rowOff>65405</xdr:rowOff>
    </xdr:to>
    <xdr:cxnSp macro="">
      <xdr:nvCxnSpPr>
        <xdr:cNvPr id="219" name="直線コネクタ 218"/>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94615</xdr:rowOff>
    </xdr:from>
    <xdr:ext cx="595630" cy="264160"/>
    <xdr:sp macro="" textlink="">
      <xdr:nvSpPr>
        <xdr:cNvPr id="220" name="テキスト ボックス 219"/>
        <xdr:cNvSpPr txBox="1"/>
      </xdr:nvSpPr>
      <xdr:spPr>
        <a:xfrm>
          <a:off x="16637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21" name="直線コネクタ 220"/>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5630" cy="263525"/>
    <xdr:sp macro="" textlink="">
      <xdr:nvSpPr>
        <xdr:cNvPr id="222" name="テキスト ボックス 221"/>
        <xdr:cNvSpPr txBox="1"/>
      </xdr:nvSpPr>
      <xdr:spPr>
        <a:xfrm>
          <a:off x="16637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23"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84455</xdr:rowOff>
    </xdr:from>
    <xdr:to>
      <xdr:col>24</xdr:col>
      <xdr:colOff>62865</xdr:colOff>
      <xdr:row>97</xdr:row>
      <xdr:rowOff>140335</xdr:rowOff>
    </xdr:to>
    <xdr:cxnSp macro="">
      <xdr:nvCxnSpPr>
        <xdr:cNvPr id="224" name="直線コネクタ 223"/>
        <xdr:cNvCxnSpPr/>
      </xdr:nvCxnSpPr>
      <xdr:spPr>
        <a:xfrm flipV="1">
          <a:off x="4511675" y="1551495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7810"/>
    <xdr:sp macro="" textlink="">
      <xdr:nvSpPr>
        <xdr:cNvPr id="225" name="扶助費最小値テキスト"/>
        <xdr:cNvSpPr txBox="1"/>
      </xdr:nvSpPr>
      <xdr:spPr>
        <a:xfrm>
          <a:off x="4564380" y="16774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xdr:cNvCxnSpPr/>
      </xdr:nvCxnSpPr>
      <xdr:spPr>
        <a:xfrm>
          <a:off x="4429760" y="16770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29845</xdr:rowOff>
    </xdr:from>
    <xdr:ext cx="598805" cy="264160"/>
    <xdr:sp macro="" textlink="">
      <xdr:nvSpPr>
        <xdr:cNvPr id="227" name="扶助費最大値テキスト"/>
        <xdr:cNvSpPr txBox="1"/>
      </xdr:nvSpPr>
      <xdr:spPr>
        <a:xfrm>
          <a:off x="4564380" y="1528889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84455</xdr:rowOff>
    </xdr:from>
    <xdr:to>
      <xdr:col>24</xdr:col>
      <xdr:colOff>152400</xdr:colOff>
      <xdr:row>90</xdr:row>
      <xdr:rowOff>84455</xdr:rowOff>
    </xdr:to>
    <xdr:cxnSp macro="">
      <xdr:nvCxnSpPr>
        <xdr:cNvPr id="228" name="直線コネクタ 227"/>
        <xdr:cNvCxnSpPr/>
      </xdr:nvCxnSpPr>
      <xdr:spPr>
        <a:xfrm>
          <a:off x="4429760" y="15514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158750</xdr:rowOff>
    </xdr:from>
    <xdr:to>
      <xdr:col>24</xdr:col>
      <xdr:colOff>63500</xdr:colOff>
      <xdr:row>96</xdr:row>
      <xdr:rowOff>2540</xdr:rowOff>
    </xdr:to>
    <xdr:cxnSp macro="">
      <xdr:nvCxnSpPr>
        <xdr:cNvPr id="229" name="直線コネクタ 228"/>
        <xdr:cNvCxnSpPr/>
      </xdr:nvCxnSpPr>
      <xdr:spPr>
        <a:xfrm flipV="1">
          <a:off x="3700780" y="1644650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0" name="扶助費平均値テキスト"/>
        <xdr:cNvSpPr txBox="1"/>
      </xdr:nvSpPr>
      <xdr:spPr>
        <a:xfrm>
          <a:off x="456438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xdr:cNvSpPr/>
      </xdr:nvSpPr>
      <xdr:spPr>
        <a:xfrm>
          <a:off x="446278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2540</xdr:rowOff>
    </xdr:from>
    <xdr:to>
      <xdr:col>19</xdr:col>
      <xdr:colOff>177800</xdr:colOff>
      <xdr:row>96</xdr:row>
      <xdr:rowOff>98425</xdr:rowOff>
    </xdr:to>
    <xdr:cxnSp macro="">
      <xdr:nvCxnSpPr>
        <xdr:cNvPr id="232" name="直線コネクタ 231"/>
        <xdr:cNvCxnSpPr/>
      </xdr:nvCxnSpPr>
      <xdr:spPr>
        <a:xfrm flipV="1">
          <a:off x="2832100" y="16461740"/>
          <a:ext cx="86868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xdr:cNvSpPr/>
      </xdr:nvSpPr>
      <xdr:spPr>
        <a:xfrm>
          <a:off x="3649980" y="16250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80645</xdr:rowOff>
    </xdr:from>
    <xdr:ext cx="533400" cy="259080"/>
    <xdr:sp macro="" textlink="">
      <xdr:nvSpPr>
        <xdr:cNvPr id="234" name="テキスト ボックス 233"/>
        <xdr:cNvSpPr txBox="1"/>
      </xdr:nvSpPr>
      <xdr:spPr>
        <a:xfrm>
          <a:off x="343852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98425</xdr:rowOff>
    </xdr:from>
    <xdr:to>
      <xdr:col>15</xdr:col>
      <xdr:colOff>50800</xdr:colOff>
      <xdr:row>96</xdr:row>
      <xdr:rowOff>116205</xdr:rowOff>
    </xdr:to>
    <xdr:cxnSp macro="">
      <xdr:nvCxnSpPr>
        <xdr:cNvPr id="235" name="直線コネクタ 234"/>
        <xdr:cNvCxnSpPr/>
      </xdr:nvCxnSpPr>
      <xdr:spPr>
        <a:xfrm flipV="1">
          <a:off x="1968500" y="1655762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6" name="フローチャート: 判断 235"/>
        <xdr:cNvSpPr/>
      </xdr:nvSpPr>
      <xdr:spPr>
        <a:xfrm>
          <a:off x="27813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80645</xdr:rowOff>
    </xdr:from>
    <xdr:ext cx="533400" cy="259080"/>
    <xdr:sp macro="" textlink="">
      <xdr:nvSpPr>
        <xdr:cNvPr id="237" name="テキスト ボックス 236"/>
        <xdr:cNvSpPr txBox="1"/>
      </xdr:nvSpPr>
      <xdr:spPr>
        <a:xfrm>
          <a:off x="257492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116205</xdr:rowOff>
    </xdr:from>
    <xdr:to>
      <xdr:col>10</xdr:col>
      <xdr:colOff>114300</xdr:colOff>
      <xdr:row>96</xdr:row>
      <xdr:rowOff>117475</xdr:rowOff>
    </xdr:to>
    <xdr:cxnSp macro="">
      <xdr:nvCxnSpPr>
        <xdr:cNvPr id="238" name="直線コネクタ 237"/>
        <xdr:cNvCxnSpPr/>
      </xdr:nvCxnSpPr>
      <xdr:spPr>
        <a:xfrm flipV="1">
          <a:off x="1104900" y="1657540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160655</xdr:rowOff>
    </xdr:from>
    <xdr:to>
      <xdr:col>10</xdr:col>
      <xdr:colOff>165100</xdr:colOff>
      <xdr:row>96</xdr:row>
      <xdr:rowOff>90805</xdr:rowOff>
    </xdr:to>
    <xdr:sp macro="" textlink="">
      <xdr:nvSpPr>
        <xdr:cNvPr id="239" name="フローチャート: 判断 238"/>
        <xdr:cNvSpPr/>
      </xdr:nvSpPr>
      <xdr:spPr>
        <a:xfrm>
          <a:off x="1917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107315</xdr:rowOff>
    </xdr:from>
    <xdr:ext cx="534670" cy="259080"/>
    <xdr:sp macro="" textlink="">
      <xdr:nvSpPr>
        <xdr:cNvPr id="240" name="テキスト ボックス 239"/>
        <xdr:cNvSpPr txBox="1"/>
      </xdr:nvSpPr>
      <xdr:spPr>
        <a:xfrm>
          <a:off x="1706245" y="16223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7620</xdr:rowOff>
    </xdr:from>
    <xdr:to>
      <xdr:col>6</xdr:col>
      <xdr:colOff>38100</xdr:colOff>
      <xdr:row>96</xdr:row>
      <xdr:rowOff>109220</xdr:rowOff>
    </xdr:to>
    <xdr:sp macro="" textlink="">
      <xdr:nvSpPr>
        <xdr:cNvPr id="241" name="フローチャート: 判断 240"/>
        <xdr:cNvSpPr/>
      </xdr:nvSpPr>
      <xdr:spPr>
        <a:xfrm>
          <a:off x="1054100" y="164668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125730</xdr:rowOff>
    </xdr:from>
    <xdr:ext cx="533400" cy="259080"/>
    <xdr:sp macro="" textlink="">
      <xdr:nvSpPr>
        <xdr:cNvPr id="242" name="テキスト ボックス 241"/>
        <xdr:cNvSpPr txBox="1"/>
      </xdr:nvSpPr>
      <xdr:spPr>
        <a:xfrm>
          <a:off x="842645" y="16242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730" cy="259080"/>
    <xdr:sp macro="" textlink="">
      <xdr:nvSpPr>
        <xdr:cNvPr id="243" name="テキスト ボックス 242"/>
        <xdr:cNvSpPr txBox="1"/>
      </xdr:nvSpPr>
      <xdr:spPr>
        <a:xfrm>
          <a:off x="4328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5" name="テキスト ボックス 244"/>
        <xdr:cNvSpPr txBox="1"/>
      </xdr:nvSpPr>
      <xdr:spPr>
        <a:xfrm>
          <a:off x="26466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107950</xdr:rowOff>
    </xdr:from>
    <xdr:to>
      <xdr:col>24</xdr:col>
      <xdr:colOff>114300</xdr:colOff>
      <xdr:row>96</xdr:row>
      <xdr:rowOff>38100</xdr:rowOff>
    </xdr:to>
    <xdr:sp macro="" textlink="">
      <xdr:nvSpPr>
        <xdr:cNvPr id="248" name="楕円 247"/>
        <xdr:cNvSpPr/>
      </xdr:nvSpPr>
      <xdr:spPr>
        <a:xfrm>
          <a:off x="446278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86360</xdr:rowOff>
    </xdr:from>
    <xdr:ext cx="534670" cy="257810"/>
    <xdr:sp macro="" textlink="">
      <xdr:nvSpPr>
        <xdr:cNvPr id="249" name="扶助費該当値テキスト"/>
        <xdr:cNvSpPr txBox="1"/>
      </xdr:nvSpPr>
      <xdr:spPr>
        <a:xfrm>
          <a:off x="4564380" y="163741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123190</xdr:rowOff>
    </xdr:from>
    <xdr:to>
      <xdr:col>20</xdr:col>
      <xdr:colOff>38100</xdr:colOff>
      <xdr:row>96</xdr:row>
      <xdr:rowOff>53340</xdr:rowOff>
    </xdr:to>
    <xdr:sp macro="" textlink="">
      <xdr:nvSpPr>
        <xdr:cNvPr id="250" name="楕円 249"/>
        <xdr:cNvSpPr/>
      </xdr:nvSpPr>
      <xdr:spPr>
        <a:xfrm>
          <a:off x="3649980" y="164109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44450</xdr:rowOff>
    </xdr:from>
    <xdr:ext cx="533400" cy="259080"/>
    <xdr:sp macro="" textlink="">
      <xdr:nvSpPr>
        <xdr:cNvPr id="251" name="テキスト ボックス 250"/>
        <xdr:cNvSpPr txBox="1"/>
      </xdr:nvSpPr>
      <xdr:spPr>
        <a:xfrm>
          <a:off x="3438525" y="16503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47625</xdr:rowOff>
    </xdr:from>
    <xdr:to>
      <xdr:col>15</xdr:col>
      <xdr:colOff>101600</xdr:colOff>
      <xdr:row>96</xdr:row>
      <xdr:rowOff>149225</xdr:rowOff>
    </xdr:to>
    <xdr:sp macro="" textlink="">
      <xdr:nvSpPr>
        <xdr:cNvPr id="252" name="楕円 251"/>
        <xdr:cNvSpPr/>
      </xdr:nvSpPr>
      <xdr:spPr>
        <a:xfrm>
          <a:off x="27813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140335</xdr:rowOff>
    </xdr:from>
    <xdr:ext cx="533400" cy="259080"/>
    <xdr:sp macro="" textlink="">
      <xdr:nvSpPr>
        <xdr:cNvPr id="253" name="テキスト ボックス 252"/>
        <xdr:cNvSpPr txBox="1"/>
      </xdr:nvSpPr>
      <xdr:spPr>
        <a:xfrm>
          <a:off x="2574925" y="16599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65405</xdr:rowOff>
    </xdr:from>
    <xdr:to>
      <xdr:col>10</xdr:col>
      <xdr:colOff>165100</xdr:colOff>
      <xdr:row>96</xdr:row>
      <xdr:rowOff>167005</xdr:rowOff>
    </xdr:to>
    <xdr:sp macro="" textlink="">
      <xdr:nvSpPr>
        <xdr:cNvPr id="254" name="楕円 253"/>
        <xdr:cNvSpPr/>
      </xdr:nvSpPr>
      <xdr:spPr>
        <a:xfrm>
          <a:off x="19177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158115</xdr:rowOff>
    </xdr:from>
    <xdr:ext cx="534670" cy="257810"/>
    <xdr:sp macro="" textlink="">
      <xdr:nvSpPr>
        <xdr:cNvPr id="255" name="テキスト ボックス 254"/>
        <xdr:cNvSpPr txBox="1"/>
      </xdr:nvSpPr>
      <xdr:spPr>
        <a:xfrm>
          <a:off x="1706245" y="166173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66675</xdr:rowOff>
    </xdr:from>
    <xdr:to>
      <xdr:col>6</xdr:col>
      <xdr:colOff>38100</xdr:colOff>
      <xdr:row>96</xdr:row>
      <xdr:rowOff>168275</xdr:rowOff>
    </xdr:to>
    <xdr:sp macro="" textlink="">
      <xdr:nvSpPr>
        <xdr:cNvPr id="256" name="楕円 255"/>
        <xdr:cNvSpPr/>
      </xdr:nvSpPr>
      <xdr:spPr>
        <a:xfrm>
          <a:off x="1054100" y="165258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159385</xdr:rowOff>
    </xdr:from>
    <xdr:ext cx="533400" cy="258445"/>
    <xdr:sp macro="" textlink="">
      <xdr:nvSpPr>
        <xdr:cNvPr id="257" name="テキスト ボックス 256"/>
        <xdr:cNvSpPr txBox="1"/>
      </xdr:nvSpPr>
      <xdr:spPr>
        <a:xfrm>
          <a:off x="842645" y="16618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58" name="正方形/長方形 257"/>
        <xdr:cNvSpPr/>
      </xdr:nvSpPr>
      <xdr:spPr>
        <a:xfrm>
          <a:off x="6431280" y="4000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553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553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5438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5438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656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656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431280" y="4826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6" name="テキスト ボックス 265"/>
        <xdr:cNvSpPr txBox="1"/>
      </xdr:nvSpPr>
      <xdr:spPr>
        <a:xfrm>
          <a:off x="639318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431280" y="7112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431280" y="673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73025</xdr:rowOff>
    </xdr:from>
    <xdr:ext cx="247650" cy="258445"/>
    <xdr:sp macro="" textlink="">
      <xdr:nvSpPr>
        <xdr:cNvPr id="269" name="テキスト ボックス 268"/>
        <xdr:cNvSpPr txBox="1"/>
      </xdr:nvSpPr>
      <xdr:spPr>
        <a:xfrm>
          <a:off x="6187440" y="658812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431280" y="63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58445"/>
    <xdr:sp macro="" textlink="">
      <xdr:nvSpPr>
        <xdr:cNvPr id="271" name="テキスト ボックス 270"/>
        <xdr:cNvSpPr txBox="1"/>
      </xdr:nvSpPr>
      <xdr:spPr>
        <a:xfrm>
          <a:off x="5850890" y="6207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431280" y="59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167640</xdr:rowOff>
    </xdr:from>
    <xdr:ext cx="595630" cy="257810"/>
    <xdr:sp macro="" textlink="">
      <xdr:nvSpPr>
        <xdr:cNvPr id="273" name="テキスト ボックス 272"/>
        <xdr:cNvSpPr txBox="1"/>
      </xdr:nvSpPr>
      <xdr:spPr>
        <a:xfrm>
          <a:off x="5850890" y="582549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431280" y="55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130175</xdr:rowOff>
    </xdr:from>
    <xdr:ext cx="595630" cy="259080"/>
    <xdr:sp macro="" textlink="">
      <xdr:nvSpPr>
        <xdr:cNvPr id="275" name="テキスト ボックス 274"/>
        <xdr:cNvSpPr txBox="1"/>
      </xdr:nvSpPr>
      <xdr:spPr>
        <a:xfrm>
          <a:off x="5850890" y="544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431280" y="52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92075</xdr:rowOff>
    </xdr:from>
    <xdr:ext cx="595630" cy="258445"/>
    <xdr:sp macro="" textlink="">
      <xdr:nvSpPr>
        <xdr:cNvPr id="277" name="テキスト ボックス 276"/>
        <xdr:cNvSpPr txBox="1"/>
      </xdr:nvSpPr>
      <xdr:spPr>
        <a:xfrm>
          <a:off x="5850890" y="5064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431280" y="48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4530" cy="257175"/>
    <xdr:sp macro="" textlink="">
      <xdr:nvSpPr>
        <xdr:cNvPr id="279" name="テキスト ボックス 278"/>
        <xdr:cNvSpPr txBox="1"/>
      </xdr:nvSpPr>
      <xdr:spPr>
        <a:xfrm>
          <a:off x="5760720" y="4683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431280" y="4826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3175</xdr:rowOff>
    </xdr:from>
    <xdr:to>
      <xdr:col>54</xdr:col>
      <xdr:colOff>185420</xdr:colOff>
      <xdr:row>38</xdr:row>
      <xdr:rowOff>55880</xdr:rowOff>
    </xdr:to>
    <xdr:cxnSp macro="">
      <xdr:nvCxnSpPr>
        <xdr:cNvPr id="281" name="直線コネクタ 280"/>
        <xdr:cNvCxnSpPr/>
      </xdr:nvCxnSpPr>
      <xdr:spPr>
        <a:xfrm flipV="1">
          <a:off x="10198100" y="5318125"/>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59055</xdr:rowOff>
    </xdr:from>
    <xdr:ext cx="533400" cy="259080"/>
    <xdr:sp macro="" textlink="">
      <xdr:nvSpPr>
        <xdr:cNvPr id="282" name="補助費等最小値テキスト"/>
        <xdr:cNvSpPr txBox="1"/>
      </xdr:nvSpPr>
      <xdr:spPr>
        <a:xfrm>
          <a:off x="10248900" y="6574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xdr:cNvCxnSpPr/>
      </xdr:nvCxnSpPr>
      <xdr:spPr>
        <a:xfrm>
          <a:off x="10114280" y="6570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121285</xdr:rowOff>
    </xdr:from>
    <xdr:ext cx="597535" cy="257810"/>
    <xdr:sp macro="" textlink="">
      <xdr:nvSpPr>
        <xdr:cNvPr id="284" name="補助費等最大値テキスト"/>
        <xdr:cNvSpPr txBox="1"/>
      </xdr:nvSpPr>
      <xdr:spPr>
        <a:xfrm>
          <a:off x="10248900" y="5093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3175</xdr:rowOff>
    </xdr:from>
    <xdr:to>
      <xdr:col>55</xdr:col>
      <xdr:colOff>88900</xdr:colOff>
      <xdr:row>31</xdr:row>
      <xdr:rowOff>3175</xdr:rowOff>
    </xdr:to>
    <xdr:cxnSp macro="">
      <xdr:nvCxnSpPr>
        <xdr:cNvPr id="285" name="直線コネクタ 284"/>
        <xdr:cNvCxnSpPr/>
      </xdr:nvCxnSpPr>
      <xdr:spPr>
        <a:xfrm>
          <a:off x="10114280" y="5318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14605</xdr:rowOff>
    </xdr:from>
    <xdr:to>
      <xdr:col>55</xdr:col>
      <xdr:colOff>0</xdr:colOff>
      <xdr:row>36</xdr:row>
      <xdr:rowOff>20320</xdr:rowOff>
    </xdr:to>
    <xdr:cxnSp macro="">
      <xdr:nvCxnSpPr>
        <xdr:cNvPr id="286" name="直線コネクタ 285"/>
        <xdr:cNvCxnSpPr/>
      </xdr:nvCxnSpPr>
      <xdr:spPr>
        <a:xfrm flipV="1">
          <a:off x="9385300" y="618680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163830</xdr:rowOff>
    </xdr:from>
    <xdr:ext cx="597535" cy="258445"/>
    <xdr:sp macro="" textlink="">
      <xdr:nvSpPr>
        <xdr:cNvPr id="287" name="補助費等平均値テキスト"/>
        <xdr:cNvSpPr txBox="1"/>
      </xdr:nvSpPr>
      <xdr:spPr>
        <a:xfrm>
          <a:off x="10248900" y="6164580"/>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13970</xdr:rowOff>
    </xdr:from>
    <xdr:to>
      <xdr:col>55</xdr:col>
      <xdr:colOff>50800</xdr:colOff>
      <xdr:row>36</xdr:row>
      <xdr:rowOff>116205</xdr:rowOff>
    </xdr:to>
    <xdr:sp macro="" textlink="">
      <xdr:nvSpPr>
        <xdr:cNvPr id="288" name="フローチャート: 判断 287"/>
        <xdr:cNvSpPr/>
      </xdr:nvSpPr>
      <xdr:spPr>
        <a:xfrm>
          <a:off x="10152380" y="618617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123825</xdr:rowOff>
    </xdr:from>
    <xdr:to>
      <xdr:col>50</xdr:col>
      <xdr:colOff>114300</xdr:colOff>
      <xdr:row>36</xdr:row>
      <xdr:rowOff>20320</xdr:rowOff>
    </xdr:to>
    <xdr:cxnSp macro="">
      <xdr:nvCxnSpPr>
        <xdr:cNvPr id="289" name="直線コネクタ 288"/>
        <xdr:cNvCxnSpPr/>
      </xdr:nvCxnSpPr>
      <xdr:spPr>
        <a:xfrm>
          <a:off x="8521700" y="6124575"/>
          <a:ext cx="8636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xdr:cNvSpPr/>
      </xdr:nvSpPr>
      <xdr:spPr>
        <a:xfrm>
          <a:off x="9334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147955</xdr:rowOff>
    </xdr:from>
    <xdr:ext cx="597535" cy="258445"/>
    <xdr:sp macro="" textlink="">
      <xdr:nvSpPr>
        <xdr:cNvPr id="291" name="テキスト ボックス 290"/>
        <xdr:cNvSpPr txBox="1"/>
      </xdr:nvSpPr>
      <xdr:spPr>
        <a:xfrm>
          <a:off x="9090660" y="63201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123825</xdr:rowOff>
    </xdr:from>
    <xdr:to>
      <xdr:col>45</xdr:col>
      <xdr:colOff>177800</xdr:colOff>
      <xdr:row>36</xdr:row>
      <xdr:rowOff>121285</xdr:rowOff>
    </xdr:to>
    <xdr:cxnSp macro="">
      <xdr:nvCxnSpPr>
        <xdr:cNvPr id="292" name="直線コネクタ 291"/>
        <xdr:cNvCxnSpPr/>
      </xdr:nvCxnSpPr>
      <xdr:spPr>
        <a:xfrm flipV="1">
          <a:off x="7653020" y="6124575"/>
          <a:ext cx="86868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36830</xdr:rowOff>
    </xdr:from>
    <xdr:to>
      <xdr:col>46</xdr:col>
      <xdr:colOff>38100</xdr:colOff>
      <xdr:row>35</xdr:row>
      <xdr:rowOff>139065</xdr:rowOff>
    </xdr:to>
    <xdr:sp macro="" textlink="">
      <xdr:nvSpPr>
        <xdr:cNvPr id="293" name="フローチャート: 判断 292"/>
        <xdr:cNvSpPr/>
      </xdr:nvSpPr>
      <xdr:spPr>
        <a:xfrm>
          <a:off x="8470900" y="603758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155575</xdr:rowOff>
    </xdr:from>
    <xdr:ext cx="597535" cy="257810"/>
    <xdr:sp macro="" textlink="">
      <xdr:nvSpPr>
        <xdr:cNvPr id="294" name="テキスト ボックス 293"/>
        <xdr:cNvSpPr txBox="1"/>
      </xdr:nvSpPr>
      <xdr:spPr>
        <a:xfrm>
          <a:off x="8227060" y="5813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121285</xdr:rowOff>
    </xdr:from>
    <xdr:to>
      <xdr:col>41</xdr:col>
      <xdr:colOff>50800</xdr:colOff>
      <xdr:row>36</xdr:row>
      <xdr:rowOff>144780</xdr:rowOff>
    </xdr:to>
    <xdr:cxnSp macro="">
      <xdr:nvCxnSpPr>
        <xdr:cNvPr id="295" name="直線コネクタ 294"/>
        <xdr:cNvCxnSpPr/>
      </xdr:nvCxnSpPr>
      <xdr:spPr>
        <a:xfrm flipV="1">
          <a:off x="6789420" y="6293485"/>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128905</xdr:rowOff>
    </xdr:from>
    <xdr:to>
      <xdr:col>41</xdr:col>
      <xdr:colOff>101600</xdr:colOff>
      <xdr:row>37</xdr:row>
      <xdr:rowOff>59055</xdr:rowOff>
    </xdr:to>
    <xdr:sp macro="" textlink="">
      <xdr:nvSpPr>
        <xdr:cNvPr id="296" name="フローチャート: 判断 295"/>
        <xdr:cNvSpPr/>
      </xdr:nvSpPr>
      <xdr:spPr>
        <a:xfrm>
          <a:off x="7602220" y="63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50165</xdr:rowOff>
    </xdr:from>
    <xdr:ext cx="598805" cy="258445"/>
    <xdr:sp macro="" textlink="">
      <xdr:nvSpPr>
        <xdr:cNvPr id="297" name="テキスト ボックス 296"/>
        <xdr:cNvSpPr txBox="1"/>
      </xdr:nvSpPr>
      <xdr:spPr>
        <a:xfrm>
          <a:off x="7363460" y="6393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147955</xdr:rowOff>
    </xdr:from>
    <xdr:to>
      <xdr:col>36</xdr:col>
      <xdr:colOff>165100</xdr:colOff>
      <xdr:row>37</xdr:row>
      <xdr:rowOff>78105</xdr:rowOff>
    </xdr:to>
    <xdr:sp macro="" textlink="">
      <xdr:nvSpPr>
        <xdr:cNvPr id="298" name="フローチャート: 判断 297"/>
        <xdr:cNvSpPr/>
      </xdr:nvSpPr>
      <xdr:spPr>
        <a:xfrm>
          <a:off x="673862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68580</xdr:rowOff>
    </xdr:from>
    <xdr:ext cx="597535" cy="258445"/>
    <xdr:sp macro="" textlink="">
      <xdr:nvSpPr>
        <xdr:cNvPr id="299" name="テキスト ボックス 298"/>
        <xdr:cNvSpPr txBox="1"/>
      </xdr:nvSpPr>
      <xdr:spPr>
        <a:xfrm>
          <a:off x="6494780" y="641223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0126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1998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336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3" name="テキスト ボックス 302"/>
        <xdr:cNvSpPr txBox="1"/>
      </xdr:nvSpPr>
      <xdr:spPr>
        <a:xfrm>
          <a:off x="74676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60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135890</xdr:rowOff>
    </xdr:from>
    <xdr:to>
      <xdr:col>55</xdr:col>
      <xdr:colOff>50800</xdr:colOff>
      <xdr:row>36</xdr:row>
      <xdr:rowOff>65405</xdr:rowOff>
    </xdr:to>
    <xdr:sp macro="" textlink="">
      <xdr:nvSpPr>
        <xdr:cNvPr id="305" name="楕円 304"/>
        <xdr:cNvSpPr/>
      </xdr:nvSpPr>
      <xdr:spPr>
        <a:xfrm>
          <a:off x="10152380" y="61366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158115</xdr:rowOff>
    </xdr:from>
    <xdr:ext cx="597535" cy="257810"/>
    <xdr:sp macro="" textlink="">
      <xdr:nvSpPr>
        <xdr:cNvPr id="306" name="補助費等該当値テキスト"/>
        <xdr:cNvSpPr txBox="1"/>
      </xdr:nvSpPr>
      <xdr:spPr>
        <a:xfrm>
          <a:off x="10248900" y="59874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285,255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140335</xdr:rowOff>
    </xdr:from>
    <xdr:to>
      <xdr:col>50</xdr:col>
      <xdr:colOff>165100</xdr:colOff>
      <xdr:row>36</xdr:row>
      <xdr:rowOff>70485</xdr:rowOff>
    </xdr:to>
    <xdr:sp macro="" textlink="">
      <xdr:nvSpPr>
        <xdr:cNvPr id="307" name="楕円 306"/>
        <xdr:cNvSpPr/>
      </xdr:nvSpPr>
      <xdr:spPr>
        <a:xfrm>
          <a:off x="9334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87630</xdr:rowOff>
    </xdr:from>
    <xdr:ext cx="597535" cy="257175"/>
    <xdr:sp macro="" textlink="">
      <xdr:nvSpPr>
        <xdr:cNvPr id="308" name="テキスト ボックス 307"/>
        <xdr:cNvSpPr txBox="1"/>
      </xdr:nvSpPr>
      <xdr:spPr>
        <a:xfrm>
          <a:off x="9090660" y="591693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282,754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73025</xdr:rowOff>
    </xdr:from>
    <xdr:to>
      <xdr:col>46</xdr:col>
      <xdr:colOff>38100</xdr:colOff>
      <xdr:row>36</xdr:row>
      <xdr:rowOff>3175</xdr:rowOff>
    </xdr:to>
    <xdr:sp macro="" textlink="">
      <xdr:nvSpPr>
        <xdr:cNvPr id="309" name="楕円 308"/>
        <xdr:cNvSpPr/>
      </xdr:nvSpPr>
      <xdr:spPr>
        <a:xfrm>
          <a:off x="8470900" y="60737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166370</xdr:rowOff>
    </xdr:from>
    <xdr:ext cx="597535" cy="257175"/>
    <xdr:sp macro="" textlink="">
      <xdr:nvSpPr>
        <xdr:cNvPr id="310" name="テキスト ボックス 309"/>
        <xdr:cNvSpPr txBox="1"/>
      </xdr:nvSpPr>
      <xdr:spPr>
        <a:xfrm>
          <a:off x="8227060" y="616712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70485</xdr:rowOff>
    </xdr:from>
    <xdr:to>
      <xdr:col>41</xdr:col>
      <xdr:colOff>101600</xdr:colOff>
      <xdr:row>37</xdr:row>
      <xdr:rowOff>635</xdr:rowOff>
    </xdr:to>
    <xdr:sp macro="" textlink="">
      <xdr:nvSpPr>
        <xdr:cNvPr id="311" name="楕円 310"/>
        <xdr:cNvSpPr/>
      </xdr:nvSpPr>
      <xdr:spPr>
        <a:xfrm>
          <a:off x="760222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17780</xdr:rowOff>
    </xdr:from>
    <xdr:ext cx="598805" cy="257175"/>
    <xdr:sp macro="" textlink="">
      <xdr:nvSpPr>
        <xdr:cNvPr id="312" name="テキスト ボックス 311"/>
        <xdr:cNvSpPr txBox="1"/>
      </xdr:nvSpPr>
      <xdr:spPr>
        <a:xfrm>
          <a:off x="7363460" y="60185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93345</xdr:rowOff>
    </xdr:from>
    <xdr:to>
      <xdr:col>36</xdr:col>
      <xdr:colOff>165100</xdr:colOff>
      <xdr:row>37</xdr:row>
      <xdr:rowOff>24130</xdr:rowOff>
    </xdr:to>
    <xdr:sp macro="" textlink="">
      <xdr:nvSpPr>
        <xdr:cNvPr id="313" name="楕円 312"/>
        <xdr:cNvSpPr/>
      </xdr:nvSpPr>
      <xdr:spPr>
        <a:xfrm>
          <a:off x="6738620" y="6265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40640</xdr:rowOff>
    </xdr:from>
    <xdr:ext cx="597535" cy="257810"/>
    <xdr:sp macro="" textlink="">
      <xdr:nvSpPr>
        <xdr:cNvPr id="314" name="テキスト ボックス 313"/>
        <xdr:cNvSpPr txBox="1"/>
      </xdr:nvSpPr>
      <xdr:spPr>
        <a:xfrm>
          <a:off x="6494780" y="6041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15" name="正方形/長方形 314"/>
        <xdr:cNvSpPr/>
      </xdr:nvSpPr>
      <xdr:spPr>
        <a:xfrm>
          <a:off x="6431280" y="7429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553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553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5438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5438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656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656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84455</xdr:rowOff>
    </xdr:to>
    <xdr:sp macro="" textlink="">
      <xdr:nvSpPr>
        <xdr:cNvPr id="322" name="正方形/長方形 321"/>
        <xdr:cNvSpPr/>
      </xdr:nvSpPr>
      <xdr:spPr>
        <a:xfrm>
          <a:off x="6431280" y="8255000"/>
          <a:ext cx="4559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xdr:cNvSpPr txBox="1"/>
      </xdr:nvSpPr>
      <xdr:spPr>
        <a:xfrm>
          <a:off x="639318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24" name="直線コネクタ 323"/>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26035</xdr:rowOff>
    </xdr:from>
    <xdr:to>
      <xdr:col>59</xdr:col>
      <xdr:colOff>50800</xdr:colOff>
      <xdr:row>58</xdr:row>
      <xdr:rowOff>26035</xdr:rowOff>
    </xdr:to>
    <xdr:cxnSp macro="">
      <xdr:nvCxnSpPr>
        <xdr:cNvPr id="325" name="直線コネクタ 324"/>
        <xdr:cNvCxnSpPr/>
      </xdr:nvCxnSpPr>
      <xdr:spPr>
        <a:xfrm>
          <a:off x="6431280" y="99701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55880</xdr:rowOff>
    </xdr:from>
    <xdr:ext cx="247650" cy="263525"/>
    <xdr:sp macro="" textlink="">
      <xdr:nvSpPr>
        <xdr:cNvPr id="326" name="テキスト ボックス 325"/>
        <xdr:cNvSpPr txBox="1"/>
      </xdr:nvSpPr>
      <xdr:spPr>
        <a:xfrm>
          <a:off x="6187440" y="982853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431280" y="939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167640</xdr:rowOff>
    </xdr:from>
    <xdr:ext cx="684530" cy="257810"/>
    <xdr:sp macro="" textlink="">
      <xdr:nvSpPr>
        <xdr:cNvPr id="328" name="テキスト ボックス 327"/>
        <xdr:cNvSpPr txBox="1"/>
      </xdr:nvSpPr>
      <xdr:spPr>
        <a:xfrm>
          <a:off x="5760720" y="925449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431280" y="8826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4530" cy="257810"/>
    <xdr:sp macro="" textlink="">
      <xdr:nvSpPr>
        <xdr:cNvPr id="330" name="テキスト ボックス 329"/>
        <xdr:cNvSpPr txBox="1"/>
      </xdr:nvSpPr>
      <xdr:spPr>
        <a:xfrm>
          <a:off x="576072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431280" y="825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175"/>
    <xdr:sp macro="" textlink="">
      <xdr:nvSpPr>
        <xdr:cNvPr id="332" name="テキスト ボックス 331"/>
        <xdr:cNvSpPr txBox="1"/>
      </xdr:nvSpPr>
      <xdr:spPr>
        <a:xfrm>
          <a:off x="5760720" y="8112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84455</xdr:rowOff>
    </xdr:to>
    <xdr:sp macro="" textlink="">
      <xdr:nvSpPr>
        <xdr:cNvPr id="333" name="普通建設事業費グラフ枠"/>
        <xdr:cNvSpPr/>
      </xdr:nvSpPr>
      <xdr:spPr>
        <a:xfrm>
          <a:off x="6431280" y="8255000"/>
          <a:ext cx="4559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90805</xdr:rowOff>
    </xdr:from>
    <xdr:to>
      <xdr:col>54</xdr:col>
      <xdr:colOff>185420</xdr:colOff>
      <xdr:row>58</xdr:row>
      <xdr:rowOff>15240</xdr:rowOff>
    </xdr:to>
    <xdr:cxnSp macro="">
      <xdr:nvCxnSpPr>
        <xdr:cNvPr id="334" name="直線コネクタ 333"/>
        <xdr:cNvCxnSpPr/>
      </xdr:nvCxnSpPr>
      <xdr:spPr>
        <a:xfrm flipV="1">
          <a:off x="10198100" y="866330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20320</xdr:rowOff>
    </xdr:from>
    <xdr:ext cx="533400" cy="264160"/>
    <xdr:sp macro="" textlink="">
      <xdr:nvSpPr>
        <xdr:cNvPr id="335" name="普通建設事業費最小値テキスト"/>
        <xdr:cNvSpPr txBox="1"/>
      </xdr:nvSpPr>
      <xdr:spPr>
        <a:xfrm>
          <a:off x="10248900" y="996442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xdr:cNvCxnSpPr/>
      </xdr:nvCxnSpPr>
      <xdr:spPr>
        <a:xfrm>
          <a:off x="10114280" y="9959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37465</xdr:rowOff>
    </xdr:from>
    <xdr:ext cx="688975" cy="259080"/>
    <xdr:sp macro="" textlink="">
      <xdr:nvSpPr>
        <xdr:cNvPr id="337" name="普通建設事業費最大値テキスト"/>
        <xdr:cNvSpPr txBox="1"/>
      </xdr:nvSpPr>
      <xdr:spPr>
        <a:xfrm>
          <a:off x="10248900" y="843851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90805</xdr:rowOff>
    </xdr:from>
    <xdr:to>
      <xdr:col>55</xdr:col>
      <xdr:colOff>88900</xdr:colOff>
      <xdr:row>50</xdr:row>
      <xdr:rowOff>90805</xdr:rowOff>
    </xdr:to>
    <xdr:cxnSp macro="">
      <xdr:nvCxnSpPr>
        <xdr:cNvPr id="338" name="直線コネクタ 337"/>
        <xdr:cNvCxnSpPr/>
      </xdr:nvCxnSpPr>
      <xdr:spPr>
        <a:xfrm>
          <a:off x="10114280" y="8663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129540</xdr:rowOff>
    </xdr:from>
    <xdr:to>
      <xdr:col>55</xdr:col>
      <xdr:colOff>0</xdr:colOff>
      <xdr:row>56</xdr:row>
      <xdr:rowOff>158115</xdr:rowOff>
    </xdr:to>
    <xdr:cxnSp macro="">
      <xdr:nvCxnSpPr>
        <xdr:cNvPr id="339" name="直線コネクタ 338"/>
        <xdr:cNvCxnSpPr/>
      </xdr:nvCxnSpPr>
      <xdr:spPr>
        <a:xfrm flipV="1">
          <a:off x="9385300" y="9730740"/>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134620</xdr:rowOff>
    </xdr:from>
    <xdr:ext cx="597535" cy="262890"/>
    <xdr:sp macro="" textlink="">
      <xdr:nvSpPr>
        <xdr:cNvPr id="340" name="普通建設事業費平均値テキスト"/>
        <xdr:cNvSpPr txBox="1"/>
      </xdr:nvSpPr>
      <xdr:spPr>
        <a:xfrm>
          <a:off x="10248900" y="9735820"/>
          <a:ext cx="59753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88265</xdr:rowOff>
    </xdr:to>
    <xdr:sp macro="" textlink="">
      <xdr:nvSpPr>
        <xdr:cNvPr id="341" name="フローチャート: 判断 340"/>
        <xdr:cNvSpPr/>
      </xdr:nvSpPr>
      <xdr:spPr>
        <a:xfrm>
          <a:off x="10152380" y="975741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158115</xdr:rowOff>
    </xdr:from>
    <xdr:to>
      <xdr:col>50</xdr:col>
      <xdr:colOff>114300</xdr:colOff>
      <xdr:row>57</xdr:row>
      <xdr:rowOff>48260</xdr:rowOff>
    </xdr:to>
    <xdr:cxnSp macro="">
      <xdr:nvCxnSpPr>
        <xdr:cNvPr id="342" name="直線コネクタ 341"/>
        <xdr:cNvCxnSpPr/>
      </xdr:nvCxnSpPr>
      <xdr:spPr>
        <a:xfrm flipV="1">
          <a:off x="8521700" y="9759315"/>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158115</xdr:rowOff>
    </xdr:from>
    <xdr:to>
      <xdr:col>50</xdr:col>
      <xdr:colOff>165100</xdr:colOff>
      <xdr:row>57</xdr:row>
      <xdr:rowOff>90805</xdr:rowOff>
    </xdr:to>
    <xdr:sp macro="" textlink="">
      <xdr:nvSpPr>
        <xdr:cNvPr id="343" name="フローチャート: 判断 342"/>
        <xdr:cNvSpPr/>
      </xdr:nvSpPr>
      <xdr:spPr>
        <a:xfrm>
          <a:off x="9334500" y="97593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81915</xdr:rowOff>
    </xdr:from>
    <xdr:ext cx="597535" cy="264795"/>
    <xdr:sp macro="" textlink="">
      <xdr:nvSpPr>
        <xdr:cNvPr id="344" name="テキスト ボックス 343"/>
        <xdr:cNvSpPr txBox="1"/>
      </xdr:nvSpPr>
      <xdr:spPr>
        <a:xfrm>
          <a:off x="9090660" y="985456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3175</xdr:rowOff>
    </xdr:from>
    <xdr:to>
      <xdr:col>45</xdr:col>
      <xdr:colOff>177800</xdr:colOff>
      <xdr:row>57</xdr:row>
      <xdr:rowOff>48260</xdr:rowOff>
    </xdr:to>
    <xdr:cxnSp macro="">
      <xdr:nvCxnSpPr>
        <xdr:cNvPr id="345" name="直線コネクタ 344"/>
        <xdr:cNvCxnSpPr/>
      </xdr:nvCxnSpPr>
      <xdr:spPr>
        <a:xfrm>
          <a:off x="7653020" y="9775825"/>
          <a:ext cx="8686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77470</xdr:rowOff>
    </xdr:to>
    <xdr:sp macro="" textlink="">
      <xdr:nvSpPr>
        <xdr:cNvPr id="346" name="フローチャート: 判断 345"/>
        <xdr:cNvSpPr/>
      </xdr:nvSpPr>
      <xdr:spPr>
        <a:xfrm>
          <a:off x="8470900" y="974661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91440</xdr:rowOff>
    </xdr:from>
    <xdr:ext cx="597535" cy="258445"/>
    <xdr:sp macro="" textlink="">
      <xdr:nvSpPr>
        <xdr:cNvPr id="347" name="テキスト ボックス 346"/>
        <xdr:cNvSpPr txBox="1"/>
      </xdr:nvSpPr>
      <xdr:spPr>
        <a:xfrm>
          <a:off x="8227060" y="952119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3175</xdr:rowOff>
    </xdr:from>
    <xdr:to>
      <xdr:col>41</xdr:col>
      <xdr:colOff>50800</xdr:colOff>
      <xdr:row>57</xdr:row>
      <xdr:rowOff>22225</xdr:rowOff>
    </xdr:to>
    <xdr:cxnSp macro="">
      <xdr:nvCxnSpPr>
        <xdr:cNvPr id="348" name="直線コネクタ 347"/>
        <xdr:cNvCxnSpPr/>
      </xdr:nvCxnSpPr>
      <xdr:spPr>
        <a:xfrm flipV="1">
          <a:off x="6789420" y="977582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163195</xdr:rowOff>
    </xdr:from>
    <xdr:to>
      <xdr:col>41</xdr:col>
      <xdr:colOff>101600</xdr:colOff>
      <xdr:row>57</xdr:row>
      <xdr:rowOff>95885</xdr:rowOff>
    </xdr:to>
    <xdr:sp macro="" textlink="">
      <xdr:nvSpPr>
        <xdr:cNvPr id="349" name="フローチャート: 判断 348"/>
        <xdr:cNvSpPr/>
      </xdr:nvSpPr>
      <xdr:spPr>
        <a:xfrm>
          <a:off x="7602220" y="97643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86995</xdr:rowOff>
    </xdr:from>
    <xdr:ext cx="598805" cy="264160"/>
    <xdr:sp macro="" textlink="">
      <xdr:nvSpPr>
        <xdr:cNvPr id="350" name="テキスト ボックス 349"/>
        <xdr:cNvSpPr txBox="1"/>
      </xdr:nvSpPr>
      <xdr:spPr>
        <a:xfrm>
          <a:off x="7363460" y="985964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161925</xdr:rowOff>
    </xdr:from>
    <xdr:to>
      <xdr:col>36</xdr:col>
      <xdr:colOff>165100</xdr:colOff>
      <xdr:row>57</xdr:row>
      <xdr:rowOff>94615</xdr:rowOff>
    </xdr:to>
    <xdr:sp macro="" textlink="">
      <xdr:nvSpPr>
        <xdr:cNvPr id="351" name="フローチャート: 判断 350"/>
        <xdr:cNvSpPr/>
      </xdr:nvSpPr>
      <xdr:spPr>
        <a:xfrm>
          <a:off x="6738620" y="97631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86360</xdr:rowOff>
    </xdr:from>
    <xdr:ext cx="597535" cy="264160"/>
    <xdr:sp macro="" textlink="">
      <xdr:nvSpPr>
        <xdr:cNvPr id="352" name="テキスト ボックス 351"/>
        <xdr:cNvSpPr txBox="1"/>
      </xdr:nvSpPr>
      <xdr:spPr>
        <a:xfrm>
          <a:off x="6494780" y="985901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81915</xdr:rowOff>
    </xdr:from>
    <xdr:ext cx="762000" cy="264795"/>
    <xdr:sp macro="" textlink="">
      <xdr:nvSpPr>
        <xdr:cNvPr id="353" name="テキスト ボックス 352"/>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81915</xdr:rowOff>
    </xdr:from>
    <xdr:ext cx="762000" cy="264795"/>
    <xdr:sp macro="" textlink="">
      <xdr:nvSpPr>
        <xdr:cNvPr id="354" name="テキスト ボックス 353"/>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81915</xdr:rowOff>
    </xdr:from>
    <xdr:ext cx="762000" cy="264795"/>
    <xdr:sp macro="" textlink="">
      <xdr:nvSpPr>
        <xdr:cNvPr id="355" name="テキスト ボックス 354"/>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81915</xdr:rowOff>
    </xdr:from>
    <xdr:ext cx="760730" cy="264795"/>
    <xdr:sp macro="" textlink="">
      <xdr:nvSpPr>
        <xdr:cNvPr id="356" name="テキスト ボックス 355"/>
        <xdr:cNvSpPr txBox="1"/>
      </xdr:nvSpPr>
      <xdr:spPr>
        <a:xfrm>
          <a:off x="74676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81915</xdr:rowOff>
    </xdr:from>
    <xdr:ext cx="762000" cy="264795"/>
    <xdr:sp macro="" textlink="">
      <xdr:nvSpPr>
        <xdr:cNvPr id="357" name="テキスト ボックス 356"/>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79375</xdr:rowOff>
    </xdr:from>
    <xdr:to>
      <xdr:col>55</xdr:col>
      <xdr:colOff>50800</xdr:colOff>
      <xdr:row>57</xdr:row>
      <xdr:rowOff>9525</xdr:rowOff>
    </xdr:to>
    <xdr:sp macro="" textlink="">
      <xdr:nvSpPr>
        <xdr:cNvPr id="358" name="楕円 357"/>
        <xdr:cNvSpPr/>
      </xdr:nvSpPr>
      <xdr:spPr>
        <a:xfrm>
          <a:off x="10152380" y="96805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102235</xdr:rowOff>
    </xdr:from>
    <xdr:ext cx="597535" cy="259080"/>
    <xdr:sp macro="" textlink="">
      <xdr:nvSpPr>
        <xdr:cNvPr id="359" name="普通建設事業費該当値テキスト"/>
        <xdr:cNvSpPr txBox="1"/>
      </xdr:nvSpPr>
      <xdr:spPr>
        <a:xfrm>
          <a:off x="10248900" y="95319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416,915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106680</xdr:rowOff>
    </xdr:from>
    <xdr:to>
      <xdr:col>50</xdr:col>
      <xdr:colOff>165100</xdr:colOff>
      <xdr:row>57</xdr:row>
      <xdr:rowOff>38100</xdr:rowOff>
    </xdr:to>
    <xdr:sp macro="" textlink="">
      <xdr:nvSpPr>
        <xdr:cNvPr id="360" name="楕円 359"/>
        <xdr:cNvSpPr/>
      </xdr:nvSpPr>
      <xdr:spPr>
        <a:xfrm>
          <a:off x="9334500" y="97078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53975</xdr:rowOff>
    </xdr:from>
    <xdr:ext cx="597535" cy="257175"/>
    <xdr:sp macro="" textlink="">
      <xdr:nvSpPr>
        <xdr:cNvPr id="361" name="テキスト ボックス 360"/>
        <xdr:cNvSpPr txBox="1"/>
      </xdr:nvSpPr>
      <xdr:spPr>
        <a:xfrm>
          <a:off x="9090660" y="948372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167640</xdr:rowOff>
    </xdr:from>
    <xdr:to>
      <xdr:col>46</xdr:col>
      <xdr:colOff>38100</xdr:colOff>
      <xdr:row>57</xdr:row>
      <xdr:rowOff>100965</xdr:rowOff>
    </xdr:to>
    <xdr:sp macro="" textlink="">
      <xdr:nvSpPr>
        <xdr:cNvPr id="362" name="楕円 361"/>
        <xdr:cNvSpPr/>
      </xdr:nvSpPr>
      <xdr:spPr>
        <a:xfrm>
          <a:off x="8470900" y="9768840"/>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91440</xdr:rowOff>
    </xdr:from>
    <xdr:ext cx="597535" cy="264160"/>
    <xdr:sp macro="" textlink="">
      <xdr:nvSpPr>
        <xdr:cNvPr id="363" name="テキスト ボックス 362"/>
        <xdr:cNvSpPr txBox="1"/>
      </xdr:nvSpPr>
      <xdr:spPr>
        <a:xfrm>
          <a:off x="8227060" y="986409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123190</xdr:rowOff>
    </xdr:from>
    <xdr:to>
      <xdr:col>41</xdr:col>
      <xdr:colOff>101600</xdr:colOff>
      <xdr:row>57</xdr:row>
      <xdr:rowOff>55245</xdr:rowOff>
    </xdr:to>
    <xdr:sp macro="" textlink="">
      <xdr:nvSpPr>
        <xdr:cNvPr id="364" name="楕円 363"/>
        <xdr:cNvSpPr/>
      </xdr:nvSpPr>
      <xdr:spPr>
        <a:xfrm>
          <a:off x="7602220" y="97243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69850</xdr:rowOff>
    </xdr:from>
    <xdr:ext cx="598805" cy="258445"/>
    <xdr:sp macro="" textlink="">
      <xdr:nvSpPr>
        <xdr:cNvPr id="365" name="テキスト ボックス 364"/>
        <xdr:cNvSpPr txBox="1"/>
      </xdr:nvSpPr>
      <xdr:spPr>
        <a:xfrm>
          <a:off x="7363460" y="9499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141605</xdr:rowOff>
    </xdr:from>
    <xdr:to>
      <xdr:col>36</xdr:col>
      <xdr:colOff>165100</xdr:colOff>
      <xdr:row>57</xdr:row>
      <xdr:rowOff>73660</xdr:rowOff>
    </xdr:to>
    <xdr:sp macro="" textlink="">
      <xdr:nvSpPr>
        <xdr:cNvPr id="366" name="楕円 365"/>
        <xdr:cNvSpPr/>
      </xdr:nvSpPr>
      <xdr:spPr>
        <a:xfrm>
          <a:off x="6738620" y="9742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88900</xdr:rowOff>
    </xdr:from>
    <xdr:ext cx="597535" cy="257175"/>
    <xdr:sp macro="" textlink="">
      <xdr:nvSpPr>
        <xdr:cNvPr id="367" name="テキスト ボックス 366"/>
        <xdr:cNvSpPr txBox="1"/>
      </xdr:nvSpPr>
      <xdr:spPr>
        <a:xfrm>
          <a:off x="6494780" y="951865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58420</xdr:rowOff>
    </xdr:from>
    <xdr:to>
      <xdr:col>59</xdr:col>
      <xdr:colOff>50800</xdr:colOff>
      <xdr:row>65</xdr:row>
      <xdr:rowOff>32385</xdr:rowOff>
    </xdr:to>
    <xdr:sp macro="" textlink="">
      <xdr:nvSpPr>
        <xdr:cNvPr id="368" name="正方形/長方形 367"/>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58420</xdr:rowOff>
    </xdr:from>
    <xdr:to>
      <xdr:col>43</xdr:col>
      <xdr:colOff>63500</xdr:colOff>
      <xdr:row>66</xdr:row>
      <xdr:rowOff>143510</xdr:rowOff>
    </xdr:to>
    <xdr:sp macro="" textlink="">
      <xdr:nvSpPr>
        <xdr:cNvPr id="369" name="正方形/長方形 368"/>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90805</xdr:rowOff>
    </xdr:from>
    <xdr:to>
      <xdr:col>43</xdr:col>
      <xdr:colOff>63500</xdr:colOff>
      <xdr:row>68</xdr:row>
      <xdr:rowOff>0</xdr:rowOff>
    </xdr:to>
    <xdr:sp macro="" textlink="">
      <xdr:nvSpPr>
        <xdr:cNvPr id="370" name="正方形/長方形 369"/>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58420</xdr:rowOff>
    </xdr:from>
    <xdr:to>
      <xdr:col>48</xdr:col>
      <xdr:colOff>127000</xdr:colOff>
      <xdr:row>66</xdr:row>
      <xdr:rowOff>143510</xdr:rowOff>
    </xdr:to>
    <xdr:sp macro="" textlink="">
      <xdr:nvSpPr>
        <xdr:cNvPr id="371" name="正方形/長方形 370"/>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90805</xdr:rowOff>
    </xdr:from>
    <xdr:to>
      <xdr:col>48</xdr:col>
      <xdr:colOff>127000</xdr:colOff>
      <xdr:row>68</xdr:row>
      <xdr:rowOff>0</xdr:rowOff>
    </xdr:to>
    <xdr:sp macro="" textlink="">
      <xdr:nvSpPr>
        <xdr:cNvPr id="372" name="正方形/長方形 371"/>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58420</xdr:rowOff>
    </xdr:from>
    <xdr:to>
      <xdr:col>54</xdr:col>
      <xdr:colOff>127000</xdr:colOff>
      <xdr:row>66</xdr:row>
      <xdr:rowOff>143510</xdr:rowOff>
    </xdr:to>
    <xdr:sp macro="" textlink="">
      <xdr:nvSpPr>
        <xdr:cNvPr id="373" name="正方形/長方形 372"/>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90805</xdr:rowOff>
    </xdr:from>
    <xdr:to>
      <xdr:col>54</xdr:col>
      <xdr:colOff>127000</xdr:colOff>
      <xdr:row>68</xdr:row>
      <xdr:rowOff>0</xdr:rowOff>
    </xdr:to>
    <xdr:sp macro="" textlink="">
      <xdr:nvSpPr>
        <xdr:cNvPr id="374" name="正方形/長方形 373"/>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26035</xdr:rowOff>
    </xdr:from>
    <xdr:to>
      <xdr:col>59</xdr:col>
      <xdr:colOff>50800</xdr:colOff>
      <xdr:row>81</xdr:row>
      <xdr:rowOff>84455</xdr:rowOff>
    </xdr:to>
    <xdr:sp macro="" textlink="">
      <xdr:nvSpPr>
        <xdr:cNvPr id="375" name="正方形/長方形 374"/>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6985</xdr:rowOff>
    </xdr:from>
    <xdr:ext cx="348615" cy="229870"/>
    <xdr:sp macro="" textlink="">
      <xdr:nvSpPr>
        <xdr:cNvPr id="376" name="テキスト ボックス 375"/>
        <xdr:cNvSpPr txBox="1"/>
      </xdr:nvSpPr>
      <xdr:spPr>
        <a:xfrm>
          <a:off x="639318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77" name="直線コネクタ 376"/>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26035</xdr:rowOff>
    </xdr:from>
    <xdr:to>
      <xdr:col>59</xdr:col>
      <xdr:colOff>50800</xdr:colOff>
      <xdr:row>78</xdr:row>
      <xdr:rowOff>26035</xdr:rowOff>
    </xdr:to>
    <xdr:cxnSp macro="">
      <xdr:nvCxnSpPr>
        <xdr:cNvPr id="378" name="直線コネクタ 377"/>
        <xdr:cNvCxnSpPr/>
      </xdr:nvCxnSpPr>
      <xdr:spPr>
        <a:xfrm>
          <a:off x="6431280" y="133991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55880</xdr:rowOff>
    </xdr:from>
    <xdr:ext cx="247650" cy="263525"/>
    <xdr:sp macro="" textlink="">
      <xdr:nvSpPr>
        <xdr:cNvPr id="379" name="テキスト ボックス 378"/>
        <xdr:cNvSpPr txBox="1"/>
      </xdr:nvSpPr>
      <xdr:spPr>
        <a:xfrm>
          <a:off x="6187440" y="1325753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143510</xdr:rowOff>
    </xdr:from>
    <xdr:to>
      <xdr:col>59</xdr:col>
      <xdr:colOff>50800</xdr:colOff>
      <xdr:row>74</xdr:row>
      <xdr:rowOff>143510</xdr:rowOff>
    </xdr:to>
    <xdr:cxnSp macro="">
      <xdr:nvCxnSpPr>
        <xdr:cNvPr id="380" name="直線コネクタ 379"/>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171450</xdr:rowOff>
    </xdr:from>
    <xdr:ext cx="684530" cy="264795"/>
    <xdr:sp macro="" textlink="">
      <xdr:nvSpPr>
        <xdr:cNvPr id="381" name="テキスト ボックス 380"/>
        <xdr:cNvSpPr txBox="1"/>
      </xdr:nvSpPr>
      <xdr:spPr>
        <a:xfrm>
          <a:off x="5760720" y="12687300"/>
          <a:ext cx="6845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84455</xdr:rowOff>
    </xdr:from>
    <xdr:to>
      <xdr:col>59</xdr:col>
      <xdr:colOff>50800</xdr:colOff>
      <xdr:row>71</xdr:row>
      <xdr:rowOff>84455</xdr:rowOff>
    </xdr:to>
    <xdr:cxnSp macro="">
      <xdr:nvCxnSpPr>
        <xdr:cNvPr id="382" name="直線コネクタ 381"/>
        <xdr:cNvCxnSpPr/>
      </xdr:nvCxnSpPr>
      <xdr:spPr>
        <a:xfrm>
          <a:off x="6431280" y="122574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114300</xdr:rowOff>
    </xdr:from>
    <xdr:ext cx="684530" cy="264795"/>
    <xdr:sp macro="" textlink="">
      <xdr:nvSpPr>
        <xdr:cNvPr id="383" name="テキスト ボックス 382"/>
        <xdr:cNvSpPr txBox="1"/>
      </xdr:nvSpPr>
      <xdr:spPr>
        <a:xfrm>
          <a:off x="5760720" y="12115800"/>
          <a:ext cx="6845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68</xdr:row>
      <xdr:rowOff>26035</xdr:rowOff>
    </xdr:to>
    <xdr:cxnSp macro="">
      <xdr:nvCxnSpPr>
        <xdr:cNvPr id="384" name="直線コネクタ 383"/>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55880</xdr:rowOff>
    </xdr:from>
    <xdr:ext cx="684530" cy="263525"/>
    <xdr:sp macro="" textlink="">
      <xdr:nvSpPr>
        <xdr:cNvPr id="385" name="テキスト ボックス 384"/>
        <xdr:cNvSpPr txBox="1"/>
      </xdr:nvSpPr>
      <xdr:spPr>
        <a:xfrm>
          <a:off x="5760720" y="11543030"/>
          <a:ext cx="6845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81</xdr:row>
      <xdr:rowOff>84455</xdr:rowOff>
    </xdr:to>
    <xdr:sp macro="" textlink="">
      <xdr:nvSpPr>
        <xdr:cNvPr id="386"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66040</xdr:rowOff>
    </xdr:from>
    <xdr:to>
      <xdr:col>54</xdr:col>
      <xdr:colOff>185420</xdr:colOff>
      <xdr:row>78</xdr:row>
      <xdr:rowOff>26035</xdr:rowOff>
    </xdr:to>
    <xdr:cxnSp macro="">
      <xdr:nvCxnSpPr>
        <xdr:cNvPr id="387" name="直線コネクタ 386"/>
        <xdr:cNvCxnSpPr/>
      </xdr:nvCxnSpPr>
      <xdr:spPr>
        <a:xfrm flipV="1">
          <a:off x="10198100" y="1223899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36195</xdr:rowOff>
    </xdr:from>
    <xdr:ext cx="248285" cy="264160"/>
    <xdr:sp macro="" textlink="">
      <xdr:nvSpPr>
        <xdr:cNvPr id="388" name="普通建設事業費 （ うち新規整備　）最小値テキスト"/>
        <xdr:cNvSpPr txBox="1"/>
      </xdr:nvSpPr>
      <xdr:spPr>
        <a:xfrm>
          <a:off x="10248900" y="1340929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26035</xdr:rowOff>
    </xdr:from>
    <xdr:to>
      <xdr:col>55</xdr:col>
      <xdr:colOff>88900</xdr:colOff>
      <xdr:row>78</xdr:row>
      <xdr:rowOff>26035</xdr:rowOff>
    </xdr:to>
    <xdr:cxnSp macro="">
      <xdr:nvCxnSpPr>
        <xdr:cNvPr id="389" name="直線コネクタ 388"/>
        <xdr:cNvCxnSpPr/>
      </xdr:nvCxnSpPr>
      <xdr:spPr>
        <a:xfrm>
          <a:off x="10114280" y="13399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88975" cy="264160"/>
    <xdr:sp macro="" textlink="">
      <xdr:nvSpPr>
        <xdr:cNvPr id="390" name="普通建設事業費 （ うち新規整備　）最大値テキスト"/>
        <xdr:cNvSpPr txBox="1"/>
      </xdr:nvSpPr>
      <xdr:spPr>
        <a:xfrm>
          <a:off x="10248900" y="12012295"/>
          <a:ext cx="6889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66040</xdr:rowOff>
    </xdr:from>
    <xdr:to>
      <xdr:col>55</xdr:col>
      <xdr:colOff>88900</xdr:colOff>
      <xdr:row>71</xdr:row>
      <xdr:rowOff>66040</xdr:rowOff>
    </xdr:to>
    <xdr:cxnSp macro="">
      <xdr:nvCxnSpPr>
        <xdr:cNvPr id="391" name="直線コネクタ 390"/>
        <xdr:cNvCxnSpPr/>
      </xdr:nvCxnSpPr>
      <xdr:spPr>
        <a:xfrm>
          <a:off x="10114280" y="12238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27305</xdr:rowOff>
    </xdr:from>
    <xdr:to>
      <xdr:col>55</xdr:col>
      <xdr:colOff>0</xdr:colOff>
      <xdr:row>78</xdr:row>
      <xdr:rowOff>19050</xdr:rowOff>
    </xdr:to>
    <xdr:cxnSp macro="">
      <xdr:nvCxnSpPr>
        <xdr:cNvPr id="392" name="直線コネクタ 391"/>
        <xdr:cNvCxnSpPr/>
      </xdr:nvCxnSpPr>
      <xdr:spPr>
        <a:xfrm flipV="1">
          <a:off x="9385300" y="13228955"/>
          <a:ext cx="8128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81915</xdr:rowOff>
    </xdr:from>
    <xdr:ext cx="533400" cy="264795"/>
    <xdr:sp macro="" textlink="">
      <xdr:nvSpPr>
        <xdr:cNvPr id="393" name="普通建設事業費 （ うち新規整備　）平均値テキスト"/>
        <xdr:cNvSpPr txBox="1"/>
      </xdr:nvSpPr>
      <xdr:spPr>
        <a:xfrm>
          <a:off x="10248900" y="13283565"/>
          <a:ext cx="5334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104140</xdr:rowOff>
    </xdr:from>
    <xdr:to>
      <xdr:col>55</xdr:col>
      <xdr:colOff>50800</xdr:colOff>
      <xdr:row>78</xdr:row>
      <xdr:rowOff>32385</xdr:rowOff>
    </xdr:to>
    <xdr:sp macro="" textlink="">
      <xdr:nvSpPr>
        <xdr:cNvPr id="394" name="フローチャート: 判断 393"/>
        <xdr:cNvSpPr/>
      </xdr:nvSpPr>
      <xdr:spPr>
        <a:xfrm>
          <a:off x="10152380" y="133057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111760</xdr:rowOff>
    </xdr:from>
    <xdr:to>
      <xdr:col>50</xdr:col>
      <xdr:colOff>114300</xdr:colOff>
      <xdr:row>78</xdr:row>
      <xdr:rowOff>19050</xdr:rowOff>
    </xdr:to>
    <xdr:cxnSp macro="">
      <xdr:nvCxnSpPr>
        <xdr:cNvPr id="395" name="直線コネクタ 394"/>
        <xdr:cNvCxnSpPr/>
      </xdr:nvCxnSpPr>
      <xdr:spPr>
        <a:xfrm>
          <a:off x="8521700" y="13313410"/>
          <a:ext cx="8636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109855</xdr:rowOff>
    </xdr:from>
    <xdr:to>
      <xdr:col>50</xdr:col>
      <xdr:colOff>165100</xdr:colOff>
      <xdr:row>78</xdr:row>
      <xdr:rowOff>38100</xdr:rowOff>
    </xdr:to>
    <xdr:sp macro="" textlink="">
      <xdr:nvSpPr>
        <xdr:cNvPr id="396" name="フローチャート: 判断 395"/>
        <xdr:cNvSpPr/>
      </xdr:nvSpPr>
      <xdr:spPr>
        <a:xfrm>
          <a:off x="9334500" y="13311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55245</xdr:rowOff>
    </xdr:from>
    <xdr:ext cx="534670" cy="263525"/>
    <xdr:sp macro="" textlink="">
      <xdr:nvSpPr>
        <xdr:cNvPr id="397" name="テキスト ボックス 396"/>
        <xdr:cNvSpPr txBox="1"/>
      </xdr:nvSpPr>
      <xdr:spPr>
        <a:xfrm>
          <a:off x="9123045" y="1308544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42545</xdr:rowOff>
    </xdr:from>
    <xdr:to>
      <xdr:col>45</xdr:col>
      <xdr:colOff>177800</xdr:colOff>
      <xdr:row>77</xdr:row>
      <xdr:rowOff>111760</xdr:rowOff>
    </xdr:to>
    <xdr:cxnSp macro="">
      <xdr:nvCxnSpPr>
        <xdr:cNvPr id="398" name="直線コネクタ 397"/>
        <xdr:cNvCxnSpPr/>
      </xdr:nvCxnSpPr>
      <xdr:spPr>
        <a:xfrm>
          <a:off x="7653020" y="13244195"/>
          <a:ext cx="8686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102870</xdr:rowOff>
    </xdr:from>
    <xdr:to>
      <xdr:col>46</xdr:col>
      <xdr:colOff>38100</xdr:colOff>
      <xdr:row>78</xdr:row>
      <xdr:rowOff>31115</xdr:rowOff>
    </xdr:to>
    <xdr:sp macro="" textlink="">
      <xdr:nvSpPr>
        <xdr:cNvPr id="399" name="フローチャート: 判断 398"/>
        <xdr:cNvSpPr/>
      </xdr:nvSpPr>
      <xdr:spPr>
        <a:xfrm>
          <a:off x="8470900" y="133045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22225</xdr:rowOff>
    </xdr:from>
    <xdr:ext cx="533400" cy="264160"/>
    <xdr:sp macro="" textlink="">
      <xdr:nvSpPr>
        <xdr:cNvPr id="400" name="テキスト ボックス 399"/>
        <xdr:cNvSpPr txBox="1"/>
      </xdr:nvSpPr>
      <xdr:spPr>
        <a:xfrm>
          <a:off x="8259445" y="1339532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42545</xdr:rowOff>
    </xdr:from>
    <xdr:to>
      <xdr:col>41</xdr:col>
      <xdr:colOff>50800</xdr:colOff>
      <xdr:row>77</xdr:row>
      <xdr:rowOff>130810</xdr:rowOff>
    </xdr:to>
    <xdr:cxnSp macro="">
      <xdr:nvCxnSpPr>
        <xdr:cNvPr id="401" name="直線コネクタ 400"/>
        <xdr:cNvCxnSpPr/>
      </xdr:nvCxnSpPr>
      <xdr:spPr>
        <a:xfrm flipV="1">
          <a:off x="6789420" y="13244195"/>
          <a:ext cx="8636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104140</xdr:rowOff>
    </xdr:from>
    <xdr:to>
      <xdr:col>41</xdr:col>
      <xdr:colOff>101600</xdr:colOff>
      <xdr:row>78</xdr:row>
      <xdr:rowOff>32385</xdr:rowOff>
    </xdr:to>
    <xdr:sp macro="" textlink="">
      <xdr:nvSpPr>
        <xdr:cNvPr id="402" name="フローチャート: 判断 401"/>
        <xdr:cNvSpPr/>
      </xdr:nvSpPr>
      <xdr:spPr>
        <a:xfrm>
          <a:off x="7602220" y="13305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23495</xdr:rowOff>
    </xdr:from>
    <xdr:ext cx="533400" cy="264795"/>
    <xdr:sp macro="" textlink="">
      <xdr:nvSpPr>
        <xdr:cNvPr id="403" name="テキスト ボックス 402"/>
        <xdr:cNvSpPr txBox="1"/>
      </xdr:nvSpPr>
      <xdr:spPr>
        <a:xfrm>
          <a:off x="7395845" y="1339659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107950</xdr:rowOff>
    </xdr:from>
    <xdr:to>
      <xdr:col>36</xdr:col>
      <xdr:colOff>165100</xdr:colOff>
      <xdr:row>78</xdr:row>
      <xdr:rowOff>36830</xdr:rowOff>
    </xdr:to>
    <xdr:sp macro="" textlink="">
      <xdr:nvSpPr>
        <xdr:cNvPr id="404" name="フローチャート: 判断 403"/>
        <xdr:cNvSpPr/>
      </xdr:nvSpPr>
      <xdr:spPr>
        <a:xfrm>
          <a:off x="6738620" y="13309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27940</xdr:rowOff>
    </xdr:from>
    <xdr:ext cx="534670" cy="265430"/>
    <xdr:sp macro="" textlink="">
      <xdr:nvSpPr>
        <xdr:cNvPr id="405" name="テキスト ボックス 404"/>
        <xdr:cNvSpPr txBox="1"/>
      </xdr:nvSpPr>
      <xdr:spPr>
        <a:xfrm>
          <a:off x="6527165" y="1340104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81915</xdr:rowOff>
    </xdr:from>
    <xdr:ext cx="762000" cy="264795"/>
    <xdr:sp macro="" textlink="">
      <xdr:nvSpPr>
        <xdr:cNvPr id="406" name="テキスト ボックス 405"/>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81915</xdr:rowOff>
    </xdr:from>
    <xdr:ext cx="762000" cy="264795"/>
    <xdr:sp macro="" textlink="">
      <xdr:nvSpPr>
        <xdr:cNvPr id="407" name="テキスト ボックス 406"/>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81915</xdr:rowOff>
    </xdr:from>
    <xdr:ext cx="762000" cy="264795"/>
    <xdr:sp macro="" textlink="">
      <xdr:nvSpPr>
        <xdr:cNvPr id="408" name="テキスト ボックス 407"/>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81915</xdr:rowOff>
    </xdr:from>
    <xdr:ext cx="760730" cy="264795"/>
    <xdr:sp macro="" textlink="">
      <xdr:nvSpPr>
        <xdr:cNvPr id="409" name="テキスト ボックス 408"/>
        <xdr:cNvSpPr txBox="1"/>
      </xdr:nvSpPr>
      <xdr:spPr>
        <a:xfrm>
          <a:off x="74676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81915</xdr:rowOff>
    </xdr:from>
    <xdr:ext cx="762000" cy="264795"/>
    <xdr:sp macro="" textlink="">
      <xdr:nvSpPr>
        <xdr:cNvPr id="410" name="テキスト ボックス 409"/>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150495</xdr:rowOff>
    </xdr:from>
    <xdr:to>
      <xdr:col>55</xdr:col>
      <xdr:colOff>50800</xdr:colOff>
      <xdr:row>77</xdr:row>
      <xdr:rowOff>79375</xdr:rowOff>
    </xdr:to>
    <xdr:sp macro="" textlink="">
      <xdr:nvSpPr>
        <xdr:cNvPr id="411" name="楕円 410"/>
        <xdr:cNvSpPr/>
      </xdr:nvSpPr>
      <xdr:spPr>
        <a:xfrm>
          <a:off x="10152380" y="131806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171450</xdr:rowOff>
    </xdr:from>
    <xdr:ext cx="597535" cy="264795"/>
    <xdr:sp macro="" textlink="">
      <xdr:nvSpPr>
        <xdr:cNvPr id="412" name="普通建設事業費 （ うち新規整備　）該当値テキスト"/>
        <xdr:cNvSpPr txBox="1"/>
      </xdr:nvSpPr>
      <xdr:spPr>
        <a:xfrm>
          <a:off x="10248900" y="1303020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297,915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142240</xdr:rowOff>
    </xdr:from>
    <xdr:to>
      <xdr:col>50</xdr:col>
      <xdr:colOff>165100</xdr:colOff>
      <xdr:row>78</xdr:row>
      <xdr:rowOff>70485</xdr:rowOff>
    </xdr:to>
    <xdr:sp macro="" textlink="">
      <xdr:nvSpPr>
        <xdr:cNvPr id="413" name="楕円 412"/>
        <xdr:cNvSpPr/>
      </xdr:nvSpPr>
      <xdr:spPr>
        <a:xfrm>
          <a:off x="9334500" y="13343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61595</xdr:rowOff>
    </xdr:from>
    <xdr:ext cx="534670" cy="265430"/>
    <xdr:sp macro="" textlink="">
      <xdr:nvSpPr>
        <xdr:cNvPr id="414" name="テキスト ボックス 413"/>
        <xdr:cNvSpPr txBox="1"/>
      </xdr:nvSpPr>
      <xdr:spPr>
        <a:xfrm>
          <a:off x="9123045" y="1343469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59690</xdr:rowOff>
    </xdr:from>
    <xdr:to>
      <xdr:col>46</xdr:col>
      <xdr:colOff>38100</xdr:colOff>
      <xdr:row>77</xdr:row>
      <xdr:rowOff>163195</xdr:rowOff>
    </xdr:to>
    <xdr:sp macro="" textlink="">
      <xdr:nvSpPr>
        <xdr:cNvPr id="415" name="楕円 414"/>
        <xdr:cNvSpPr/>
      </xdr:nvSpPr>
      <xdr:spPr>
        <a:xfrm>
          <a:off x="8470900" y="132613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76</xdr:row>
      <xdr:rowOff>5080</xdr:rowOff>
    </xdr:from>
    <xdr:ext cx="597535" cy="265430"/>
    <xdr:sp macro="" textlink="">
      <xdr:nvSpPr>
        <xdr:cNvPr id="416" name="テキスト ボックス 415"/>
        <xdr:cNvSpPr txBox="1"/>
      </xdr:nvSpPr>
      <xdr:spPr>
        <a:xfrm>
          <a:off x="8227060" y="13035280"/>
          <a:ext cx="5975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165100</xdr:rowOff>
    </xdr:from>
    <xdr:to>
      <xdr:col>41</xdr:col>
      <xdr:colOff>101600</xdr:colOff>
      <xdr:row>77</xdr:row>
      <xdr:rowOff>93980</xdr:rowOff>
    </xdr:to>
    <xdr:sp macro="" textlink="">
      <xdr:nvSpPr>
        <xdr:cNvPr id="417" name="楕円 416"/>
        <xdr:cNvSpPr/>
      </xdr:nvSpPr>
      <xdr:spPr>
        <a:xfrm>
          <a:off x="7602220" y="13195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111125</xdr:rowOff>
    </xdr:from>
    <xdr:ext cx="598805" cy="263525"/>
    <xdr:sp macro="" textlink="">
      <xdr:nvSpPr>
        <xdr:cNvPr id="418" name="テキスト ボックス 417"/>
        <xdr:cNvSpPr txBox="1"/>
      </xdr:nvSpPr>
      <xdr:spPr>
        <a:xfrm>
          <a:off x="7363460" y="1296987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79375</xdr:rowOff>
    </xdr:from>
    <xdr:to>
      <xdr:col>36</xdr:col>
      <xdr:colOff>165100</xdr:colOff>
      <xdr:row>78</xdr:row>
      <xdr:rowOff>8255</xdr:rowOff>
    </xdr:to>
    <xdr:sp macro="" textlink="">
      <xdr:nvSpPr>
        <xdr:cNvPr id="419" name="楕円 418"/>
        <xdr:cNvSpPr/>
      </xdr:nvSpPr>
      <xdr:spPr>
        <a:xfrm>
          <a:off x="6738620" y="132810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24765</xdr:rowOff>
    </xdr:from>
    <xdr:ext cx="597535" cy="264795"/>
    <xdr:sp macro="" textlink="">
      <xdr:nvSpPr>
        <xdr:cNvPr id="420" name="テキスト ボックス 419"/>
        <xdr:cNvSpPr txBox="1"/>
      </xdr:nvSpPr>
      <xdr:spPr>
        <a:xfrm>
          <a:off x="6494780" y="1305496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32385</xdr:rowOff>
    </xdr:to>
    <xdr:sp macro="" textlink="">
      <xdr:nvSpPr>
        <xdr:cNvPr id="421" name="正方形/長方形 420"/>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58420</xdr:rowOff>
    </xdr:from>
    <xdr:to>
      <xdr:col>43</xdr:col>
      <xdr:colOff>63500</xdr:colOff>
      <xdr:row>86</xdr:row>
      <xdr:rowOff>143510</xdr:rowOff>
    </xdr:to>
    <xdr:sp macro="" textlink="">
      <xdr:nvSpPr>
        <xdr:cNvPr id="422" name="正方形/長方形 421"/>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90805</xdr:rowOff>
    </xdr:from>
    <xdr:to>
      <xdr:col>43</xdr:col>
      <xdr:colOff>63500</xdr:colOff>
      <xdr:row>88</xdr:row>
      <xdr:rowOff>0</xdr:rowOff>
    </xdr:to>
    <xdr:sp macro="" textlink="">
      <xdr:nvSpPr>
        <xdr:cNvPr id="423" name="正方形/長方形 422"/>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143510</xdr:rowOff>
    </xdr:to>
    <xdr:sp macro="" textlink="">
      <xdr:nvSpPr>
        <xdr:cNvPr id="424" name="正方形/長方形 423"/>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90805</xdr:rowOff>
    </xdr:from>
    <xdr:to>
      <xdr:col>48</xdr:col>
      <xdr:colOff>127000</xdr:colOff>
      <xdr:row>88</xdr:row>
      <xdr:rowOff>0</xdr:rowOff>
    </xdr:to>
    <xdr:sp macro="" textlink="">
      <xdr:nvSpPr>
        <xdr:cNvPr id="425" name="正方形/長方形 424"/>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143510</xdr:rowOff>
    </xdr:to>
    <xdr:sp macro="" textlink="">
      <xdr:nvSpPr>
        <xdr:cNvPr id="426" name="正方形/長方形 425"/>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90805</xdr:rowOff>
    </xdr:from>
    <xdr:to>
      <xdr:col>54</xdr:col>
      <xdr:colOff>127000</xdr:colOff>
      <xdr:row>88</xdr:row>
      <xdr:rowOff>0</xdr:rowOff>
    </xdr:to>
    <xdr:sp macro="" textlink="">
      <xdr:nvSpPr>
        <xdr:cNvPr id="427" name="正方形/長方形 426"/>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28" name="正方形/長方形 427"/>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48615" cy="229870"/>
    <xdr:sp macro="" textlink="">
      <xdr:nvSpPr>
        <xdr:cNvPr id="429" name="テキスト ボックス 428"/>
        <xdr:cNvSpPr txBox="1"/>
      </xdr:nvSpPr>
      <xdr:spPr>
        <a:xfrm>
          <a:off x="639318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32" name="テキスト ボックス 431"/>
        <xdr:cNvSpPr txBox="1"/>
      </xdr:nvSpPr>
      <xdr:spPr>
        <a:xfrm>
          <a:off x="618744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34" name="テキスト ボックス 433"/>
        <xdr:cNvSpPr txBox="1"/>
      </xdr:nvSpPr>
      <xdr:spPr>
        <a:xfrm>
          <a:off x="585089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36" name="テキスト ボックス 435"/>
        <xdr:cNvSpPr txBox="1"/>
      </xdr:nvSpPr>
      <xdr:spPr>
        <a:xfrm>
          <a:off x="585089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38" name="テキスト ボックス 437"/>
        <xdr:cNvSpPr txBox="1"/>
      </xdr:nvSpPr>
      <xdr:spPr>
        <a:xfrm>
          <a:off x="585089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65405</xdr:rowOff>
    </xdr:from>
    <xdr:to>
      <xdr:col>59</xdr:col>
      <xdr:colOff>50800</xdr:colOff>
      <xdr:row>90</xdr:row>
      <xdr:rowOff>65405</xdr:rowOff>
    </xdr:to>
    <xdr:cxnSp macro="">
      <xdr:nvCxnSpPr>
        <xdr:cNvPr id="439" name="直線コネクタ 438"/>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94615</xdr:rowOff>
    </xdr:from>
    <xdr:ext cx="595630" cy="264160"/>
    <xdr:sp macro="" textlink="">
      <xdr:nvSpPr>
        <xdr:cNvPr id="440" name="テキスト ボックス 439"/>
        <xdr:cNvSpPr txBox="1"/>
      </xdr:nvSpPr>
      <xdr:spPr>
        <a:xfrm>
          <a:off x="585089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41" name="直線コネクタ 440"/>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55880</xdr:rowOff>
    </xdr:from>
    <xdr:ext cx="684530" cy="263525"/>
    <xdr:sp macro="" textlink="">
      <xdr:nvSpPr>
        <xdr:cNvPr id="442" name="テキスト ボックス 441"/>
        <xdr:cNvSpPr txBox="1"/>
      </xdr:nvSpPr>
      <xdr:spPr>
        <a:xfrm>
          <a:off x="5760720" y="14972030"/>
          <a:ext cx="6845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43"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32385</xdr:rowOff>
    </xdr:from>
    <xdr:to>
      <xdr:col>54</xdr:col>
      <xdr:colOff>185420</xdr:colOff>
      <xdr:row>99</xdr:row>
      <xdr:rowOff>44450</xdr:rowOff>
    </xdr:to>
    <xdr:cxnSp macro="">
      <xdr:nvCxnSpPr>
        <xdr:cNvPr id="444" name="直線コネクタ 443"/>
        <xdr:cNvCxnSpPr/>
      </xdr:nvCxnSpPr>
      <xdr:spPr>
        <a:xfrm flipV="1">
          <a:off x="10198100" y="15462885"/>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8285" cy="259080"/>
    <xdr:sp macro="" textlink="">
      <xdr:nvSpPr>
        <xdr:cNvPr id="445" name="普通建設事業費 （ うち更新整備　）最小値テキスト"/>
        <xdr:cNvSpPr txBox="1"/>
      </xdr:nvSpPr>
      <xdr:spPr>
        <a:xfrm>
          <a:off x="10248900" y="17021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114280" y="1701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153035</xdr:rowOff>
    </xdr:from>
    <xdr:ext cx="597535" cy="265430"/>
    <xdr:sp macro="" textlink="">
      <xdr:nvSpPr>
        <xdr:cNvPr id="447" name="普通建設事業費 （ うち更新整備　）最大値テキスト"/>
        <xdr:cNvSpPr txBox="1"/>
      </xdr:nvSpPr>
      <xdr:spPr>
        <a:xfrm>
          <a:off x="10248900" y="15240635"/>
          <a:ext cx="5975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32385</xdr:rowOff>
    </xdr:from>
    <xdr:to>
      <xdr:col>55</xdr:col>
      <xdr:colOff>88900</xdr:colOff>
      <xdr:row>90</xdr:row>
      <xdr:rowOff>32385</xdr:rowOff>
    </xdr:to>
    <xdr:cxnSp macro="">
      <xdr:nvCxnSpPr>
        <xdr:cNvPr id="448" name="直線コネクタ 447"/>
        <xdr:cNvCxnSpPr/>
      </xdr:nvCxnSpPr>
      <xdr:spPr>
        <a:xfrm>
          <a:off x="10114280" y="15462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102870</xdr:rowOff>
    </xdr:from>
    <xdr:to>
      <xdr:col>55</xdr:col>
      <xdr:colOff>0</xdr:colOff>
      <xdr:row>98</xdr:row>
      <xdr:rowOff>31115</xdr:rowOff>
    </xdr:to>
    <xdr:cxnSp macro="">
      <xdr:nvCxnSpPr>
        <xdr:cNvPr id="449" name="直線コネクタ 448"/>
        <xdr:cNvCxnSpPr/>
      </xdr:nvCxnSpPr>
      <xdr:spPr>
        <a:xfrm>
          <a:off x="9385300" y="16390620"/>
          <a:ext cx="8128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97535" cy="257810"/>
    <xdr:sp macro="" textlink="">
      <xdr:nvSpPr>
        <xdr:cNvPr id="450" name="普通建設事業費 （ うち更新整備　）平均値テキスト"/>
        <xdr:cNvSpPr txBox="1"/>
      </xdr:nvSpPr>
      <xdr:spPr>
        <a:xfrm>
          <a:off x="10248900" y="1651254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xdr:cNvSpPr/>
      </xdr:nvSpPr>
      <xdr:spPr>
        <a:xfrm>
          <a:off x="10152380" y="16661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102870</xdr:rowOff>
    </xdr:from>
    <xdr:to>
      <xdr:col>50</xdr:col>
      <xdr:colOff>114300</xdr:colOff>
      <xdr:row>98</xdr:row>
      <xdr:rowOff>43815</xdr:rowOff>
    </xdr:to>
    <xdr:cxnSp macro="">
      <xdr:nvCxnSpPr>
        <xdr:cNvPr id="452" name="直線コネクタ 451"/>
        <xdr:cNvCxnSpPr/>
      </xdr:nvCxnSpPr>
      <xdr:spPr>
        <a:xfrm flipV="1">
          <a:off x="8521700" y="16390620"/>
          <a:ext cx="863600" cy="455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xdr:cNvSpPr/>
      </xdr:nvSpPr>
      <xdr:spPr>
        <a:xfrm>
          <a:off x="9334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145415</xdr:rowOff>
    </xdr:from>
    <xdr:ext cx="597535" cy="257810"/>
    <xdr:sp macro="" textlink="">
      <xdr:nvSpPr>
        <xdr:cNvPr id="454" name="テキスト ボックス 453"/>
        <xdr:cNvSpPr txBox="1"/>
      </xdr:nvSpPr>
      <xdr:spPr>
        <a:xfrm>
          <a:off x="9090660" y="167760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43815</xdr:rowOff>
    </xdr:from>
    <xdr:to>
      <xdr:col>45</xdr:col>
      <xdr:colOff>177800</xdr:colOff>
      <xdr:row>98</xdr:row>
      <xdr:rowOff>140335</xdr:rowOff>
    </xdr:to>
    <xdr:cxnSp macro="">
      <xdr:nvCxnSpPr>
        <xdr:cNvPr id="455" name="直線コネクタ 454"/>
        <xdr:cNvCxnSpPr/>
      </xdr:nvCxnSpPr>
      <xdr:spPr>
        <a:xfrm flipV="1">
          <a:off x="7653020" y="16845915"/>
          <a:ext cx="8686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165100</xdr:rowOff>
    </xdr:from>
    <xdr:to>
      <xdr:col>46</xdr:col>
      <xdr:colOff>38100</xdr:colOff>
      <xdr:row>97</xdr:row>
      <xdr:rowOff>95250</xdr:rowOff>
    </xdr:to>
    <xdr:sp macro="" textlink="">
      <xdr:nvSpPr>
        <xdr:cNvPr id="456" name="フローチャート: 判断 455"/>
        <xdr:cNvSpPr/>
      </xdr:nvSpPr>
      <xdr:spPr>
        <a:xfrm>
          <a:off x="8470900" y="16624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111760</xdr:rowOff>
    </xdr:from>
    <xdr:ext cx="597535" cy="257810"/>
    <xdr:sp macro="" textlink="">
      <xdr:nvSpPr>
        <xdr:cNvPr id="457" name="テキスト ボックス 456"/>
        <xdr:cNvSpPr txBox="1"/>
      </xdr:nvSpPr>
      <xdr:spPr>
        <a:xfrm>
          <a:off x="8227060" y="16399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86360</xdr:rowOff>
    </xdr:from>
    <xdr:to>
      <xdr:col>41</xdr:col>
      <xdr:colOff>50800</xdr:colOff>
      <xdr:row>98</xdr:row>
      <xdr:rowOff>140335</xdr:rowOff>
    </xdr:to>
    <xdr:cxnSp macro="">
      <xdr:nvCxnSpPr>
        <xdr:cNvPr id="458" name="直線コネクタ 457"/>
        <xdr:cNvCxnSpPr/>
      </xdr:nvCxnSpPr>
      <xdr:spPr>
        <a:xfrm>
          <a:off x="6789420" y="16717010"/>
          <a:ext cx="8636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65405</xdr:rowOff>
    </xdr:from>
    <xdr:to>
      <xdr:col>41</xdr:col>
      <xdr:colOff>101600</xdr:colOff>
      <xdr:row>97</xdr:row>
      <xdr:rowOff>167005</xdr:rowOff>
    </xdr:to>
    <xdr:sp macro="" textlink="">
      <xdr:nvSpPr>
        <xdr:cNvPr id="459" name="フローチャート: 判断 458"/>
        <xdr:cNvSpPr/>
      </xdr:nvSpPr>
      <xdr:spPr>
        <a:xfrm>
          <a:off x="760222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12065</xdr:rowOff>
    </xdr:from>
    <xdr:ext cx="598805" cy="259080"/>
    <xdr:sp macro="" textlink="">
      <xdr:nvSpPr>
        <xdr:cNvPr id="460" name="テキスト ボックス 459"/>
        <xdr:cNvSpPr txBox="1"/>
      </xdr:nvSpPr>
      <xdr:spPr>
        <a:xfrm>
          <a:off x="7363460" y="16471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71120</xdr:rowOff>
    </xdr:from>
    <xdr:to>
      <xdr:col>36</xdr:col>
      <xdr:colOff>165100</xdr:colOff>
      <xdr:row>98</xdr:row>
      <xdr:rowOff>1270</xdr:rowOff>
    </xdr:to>
    <xdr:sp macro="" textlink="">
      <xdr:nvSpPr>
        <xdr:cNvPr id="461" name="フローチャート: 判断 460"/>
        <xdr:cNvSpPr/>
      </xdr:nvSpPr>
      <xdr:spPr>
        <a:xfrm>
          <a:off x="673862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163830</xdr:rowOff>
    </xdr:from>
    <xdr:ext cx="597535" cy="259080"/>
    <xdr:sp macro="" textlink="">
      <xdr:nvSpPr>
        <xdr:cNvPr id="462" name="テキスト ボックス 461"/>
        <xdr:cNvSpPr txBox="1"/>
      </xdr:nvSpPr>
      <xdr:spPr>
        <a:xfrm>
          <a:off x="6494780" y="16794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66" name="テキスト ボックス 465"/>
        <xdr:cNvSpPr txBox="1"/>
      </xdr:nvSpPr>
      <xdr:spPr>
        <a:xfrm>
          <a:off x="7467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151765</xdr:rowOff>
    </xdr:from>
    <xdr:to>
      <xdr:col>55</xdr:col>
      <xdr:colOff>50800</xdr:colOff>
      <xdr:row>98</xdr:row>
      <xdr:rowOff>81915</xdr:rowOff>
    </xdr:to>
    <xdr:sp macro="" textlink="">
      <xdr:nvSpPr>
        <xdr:cNvPr id="468" name="楕円 467"/>
        <xdr:cNvSpPr/>
      </xdr:nvSpPr>
      <xdr:spPr>
        <a:xfrm>
          <a:off x="10152380" y="16782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130175</xdr:rowOff>
    </xdr:from>
    <xdr:ext cx="533400" cy="259080"/>
    <xdr:sp macro="" textlink="">
      <xdr:nvSpPr>
        <xdr:cNvPr id="469" name="普通建設事業費 （ うち更新整備　）該当値テキスト"/>
        <xdr:cNvSpPr txBox="1"/>
      </xdr:nvSpPr>
      <xdr:spPr>
        <a:xfrm>
          <a:off x="10248900" y="16760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52070</xdr:rowOff>
    </xdr:from>
    <xdr:to>
      <xdr:col>50</xdr:col>
      <xdr:colOff>165100</xdr:colOff>
      <xdr:row>95</xdr:row>
      <xdr:rowOff>153670</xdr:rowOff>
    </xdr:to>
    <xdr:sp macro="" textlink="">
      <xdr:nvSpPr>
        <xdr:cNvPr id="470" name="楕円 469"/>
        <xdr:cNvSpPr/>
      </xdr:nvSpPr>
      <xdr:spPr>
        <a:xfrm>
          <a:off x="93345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170180</xdr:rowOff>
    </xdr:from>
    <xdr:ext cx="597535" cy="259080"/>
    <xdr:sp macro="" textlink="">
      <xdr:nvSpPr>
        <xdr:cNvPr id="471" name="テキスト ボックス 470"/>
        <xdr:cNvSpPr txBox="1"/>
      </xdr:nvSpPr>
      <xdr:spPr>
        <a:xfrm>
          <a:off x="9090660" y="161150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164465</xdr:rowOff>
    </xdr:from>
    <xdr:to>
      <xdr:col>46</xdr:col>
      <xdr:colOff>38100</xdr:colOff>
      <xdr:row>98</xdr:row>
      <xdr:rowOff>94615</xdr:rowOff>
    </xdr:to>
    <xdr:sp macro="" textlink="">
      <xdr:nvSpPr>
        <xdr:cNvPr id="472" name="楕円 471"/>
        <xdr:cNvSpPr/>
      </xdr:nvSpPr>
      <xdr:spPr>
        <a:xfrm>
          <a:off x="8470900" y="167951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86360</xdr:rowOff>
    </xdr:from>
    <xdr:ext cx="533400" cy="257810"/>
    <xdr:sp macro="" textlink="">
      <xdr:nvSpPr>
        <xdr:cNvPr id="473" name="テキスト ボックス 472"/>
        <xdr:cNvSpPr txBox="1"/>
      </xdr:nvSpPr>
      <xdr:spPr>
        <a:xfrm>
          <a:off x="8259445" y="16888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89535</xdr:rowOff>
    </xdr:from>
    <xdr:to>
      <xdr:col>41</xdr:col>
      <xdr:colOff>101600</xdr:colOff>
      <xdr:row>99</xdr:row>
      <xdr:rowOff>19685</xdr:rowOff>
    </xdr:to>
    <xdr:sp macro="" textlink="">
      <xdr:nvSpPr>
        <xdr:cNvPr id="474" name="楕円 473"/>
        <xdr:cNvSpPr/>
      </xdr:nvSpPr>
      <xdr:spPr>
        <a:xfrm>
          <a:off x="7602220" y="168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10795</xdr:rowOff>
    </xdr:from>
    <xdr:ext cx="533400" cy="258445"/>
    <xdr:sp macro="" textlink="">
      <xdr:nvSpPr>
        <xdr:cNvPr id="475" name="テキスト ボックス 474"/>
        <xdr:cNvSpPr txBox="1"/>
      </xdr:nvSpPr>
      <xdr:spPr>
        <a:xfrm>
          <a:off x="7395845" y="169843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34925</xdr:rowOff>
    </xdr:from>
    <xdr:to>
      <xdr:col>36</xdr:col>
      <xdr:colOff>165100</xdr:colOff>
      <xdr:row>97</xdr:row>
      <xdr:rowOff>136525</xdr:rowOff>
    </xdr:to>
    <xdr:sp macro="" textlink="">
      <xdr:nvSpPr>
        <xdr:cNvPr id="476" name="楕円 475"/>
        <xdr:cNvSpPr/>
      </xdr:nvSpPr>
      <xdr:spPr>
        <a:xfrm>
          <a:off x="673862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153035</xdr:rowOff>
    </xdr:from>
    <xdr:ext cx="597535" cy="259080"/>
    <xdr:sp macro="" textlink="">
      <xdr:nvSpPr>
        <xdr:cNvPr id="477" name="テキスト ボックス 476"/>
        <xdr:cNvSpPr txBox="1"/>
      </xdr:nvSpPr>
      <xdr:spPr>
        <a:xfrm>
          <a:off x="6494780" y="164407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31115</xdr:rowOff>
    </xdr:to>
    <xdr:sp macro="" textlink="">
      <xdr:nvSpPr>
        <xdr:cNvPr id="478" name="正方形/長方形 477"/>
        <xdr:cNvSpPr/>
      </xdr:nvSpPr>
      <xdr:spPr>
        <a:xfrm>
          <a:off x="1211580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237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237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228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228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340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340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11580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86" name="テキスト ボックス 485"/>
        <xdr:cNvSpPr txBox="1"/>
      </xdr:nvSpPr>
      <xdr:spPr>
        <a:xfrm>
          <a:off x="120777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11580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11580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73025</xdr:rowOff>
    </xdr:from>
    <xdr:ext cx="247650" cy="258445"/>
    <xdr:sp macro="" textlink="">
      <xdr:nvSpPr>
        <xdr:cNvPr id="489" name="テキスト ボックス 488"/>
        <xdr:cNvSpPr txBox="1"/>
      </xdr:nvSpPr>
      <xdr:spPr>
        <a:xfrm>
          <a:off x="11871960" y="658812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11580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34925</xdr:rowOff>
    </xdr:from>
    <xdr:ext cx="594360" cy="258445"/>
    <xdr:sp macro="" textlink="">
      <xdr:nvSpPr>
        <xdr:cNvPr id="491" name="テキスト ボックス 490"/>
        <xdr:cNvSpPr txBox="1"/>
      </xdr:nvSpPr>
      <xdr:spPr>
        <a:xfrm>
          <a:off x="11535410" y="62071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11580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167640</xdr:rowOff>
    </xdr:from>
    <xdr:ext cx="594360" cy="257810"/>
    <xdr:sp macro="" textlink="">
      <xdr:nvSpPr>
        <xdr:cNvPr id="493" name="テキスト ボックス 492"/>
        <xdr:cNvSpPr txBox="1"/>
      </xdr:nvSpPr>
      <xdr:spPr>
        <a:xfrm>
          <a:off x="11535410" y="582549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11580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130175</xdr:rowOff>
    </xdr:from>
    <xdr:ext cx="594360" cy="259080"/>
    <xdr:sp macro="" textlink="">
      <xdr:nvSpPr>
        <xdr:cNvPr id="495" name="テキスト ボックス 494"/>
        <xdr:cNvSpPr txBox="1"/>
      </xdr:nvSpPr>
      <xdr:spPr>
        <a:xfrm>
          <a:off x="11535410" y="54451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11580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92075</xdr:rowOff>
    </xdr:from>
    <xdr:ext cx="594360" cy="258445"/>
    <xdr:sp macro="" textlink="">
      <xdr:nvSpPr>
        <xdr:cNvPr id="497" name="テキスト ボックス 496"/>
        <xdr:cNvSpPr txBox="1"/>
      </xdr:nvSpPr>
      <xdr:spPr>
        <a:xfrm>
          <a:off x="11535410" y="50641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11580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800" cy="257175"/>
    <xdr:sp macro="" textlink="">
      <xdr:nvSpPr>
        <xdr:cNvPr id="499" name="テキスト ボックス 498"/>
        <xdr:cNvSpPr txBox="1"/>
      </xdr:nvSpPr>
      <xdr:spPr>
        <a:xfrm>
          <a:off x="11450320" y="468376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11580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xdr:cNvCxnSpPr/>
      </xdr:nvCxnSpPr>
      <xdr:spPr>
        <a:xfrm flipV="1">
          <a:off x="158857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2" name="災害復旧事業費最小値テキスト"/>
        <xdr:cNvSpPr txBox="1"/>
      </xdr:nvSpPr>
      <xdr:spPr>
        <a:xfrm>
          <a:off x="159385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5798800" y="6731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xdr:cNvSpPr txBox="1"/>
      </xdr:nvSpPr>
      <xdr:spPr>
        <a:xfrm>
          <a:off x="159385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xdr:cNvCxnSpPr/>
      </xdr:nvCxnSpPr>
      <xdr:spPr>
        <a:xfrm>
          <a:off x="15798800" y="5218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109220</xdr:rowOff>
    </xdr:from>
    <xdr:to>
      <xdr:col>85</xdr:col>
      <xdr:colOff>127000</xdr:colOff>
      <xdr:row>38</xdr:row>
      <xdr:rowOff>142240</xdr:rowOff>
    </xdr:to>
    <xdr:cxnSp macro="">
      <xdr:nvCxnSpPr>
        <xdr:cNvPr id="506" name="直線コネクタ 505"/>
        <xdr:cNvCxnSpPr/>
      </xdr:nvCxnSpPr>
      <xdr:spPr>
        <a:xfrm>
          <a:off x="15069820" y="6624320"/>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92710</xdr:rowOff>
    </xdr:from>
    <xdr:ext cx="534670" cy="259080"/>
    <xdr:sp macro="" textlink="">
      <xdr:nvSpPr>
        <xdr:cNvPr id="507" name="災害復旧事業費平均値テキスト"/>
        <xdr:cNvSpPr txBox="1"/>
      </xdr:nvSpPr>
      <xdr:spPr>
        <a:xfrm>
          <a:off x="15938500" y="6607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xdr:cNvSpPr/>
      </xdr:nvSpPr>
      <xdr:spPr>
        <a:xfrm>
          <a:off x="158369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109220</xdr:rowOff>
    </xdr:from>
    <xdr:to>
      <xdr:col>81</xdr:col>
      <xdr:colOff>50800</xdr:colOff>
      <xdr:row>38</xdr:row>
      <xdr:rowOff>161290</xdr:rowOff>
    </xdr:to>
    <xdr:cxnSp macro="">
      <xdr:nvCxnSpPr>
        <xdr:cNvPr id="509" name="直線コネクタ 508"/>
        <xdr:cNvCxnSpPr/>
      </xdr:nvCxnSpPr>
      <xdr:spPr>
        <a:xfrm flipV="1">
          <a:off x="14206220" y="6624320"/>
          <a:ext cx="8636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46355</xdr:rowOff>
    </xdr:to>
    <xdr:sp macro="" textlink="">
      <xdr:nvSpPr>
        <xdr:cNvPr id="510" name="フローチャート: 判断 509"/>
        <xdr:cNvSpPr/>
      </xdr:nvSpPr>
      <xdr:spPr>
        <a:xfrm>
          <a:off x="15019020" y="663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37465</xdr:rowOff>
    </xdr:from>
    <xdr:ext cx="533400" cy="259080"/>
    <xdr:sp macro="" textlink="">
      <xdr:nvSpPr>
        <xdr:cNvPr id="511" name="テキスト ボックス 510"/>
        <xdr:cNvSpPr txBox="1"/>
      </xdr:nvSpPr>
      <xdr:spPr>
        <a:xfrm>
          <a:off x="14812645" y="6724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118110</xdr:rowOff>
    </xdr:from>
    <xdr:to>
      <xdr:col>76</xdr:col>
      <xdr:colOff>114300</xdr:colOff>
      <xdr:row>38</xdr:row>
      <xdr:rowOff>161290</xdr:rowOff>
    </xdr:to>
    <xdr:cxnSp macro="">
      <xdr:nvCxnSpPr>
        <xdr:cNvPr id="512" name="直線コネクタ 511"/>
        <xdr:cNvCxnSpPr/>
      </xdr:nvCxnSpPr>
      <xdr:spPr>
        <a:xfrm>
          <a:off x="13342620" y="663321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119380</xdr:rowOff>
    </xdr:from>
    <xdr:to>
      <xdr:col>76</xdr:col>
      <xdr:colOff>165100</xdr:colOff>
      <xdr:row>39</xdr:row>
      <xdr:rowOff>49530</xdr:rowOff>
    </xdr:to>
    <xdr:sp macro="" textlink="">
      <xdr:nvSpPr>
        <xdr:cNvPr id="513" name="フローチャート: 判断 512"/>
        <xdr:cNvSpPr/>
      </xdr:nvSpPr>
      <xdr:spPr>
        <a:xfrm>
          <a:off x="1415542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41275</xdr:rowOff>
    </xdr:from>
    <xdr:ext cx="534670" cy="257810"/>
    <xdr:sp macro="" textlink="">
      <xdr:nvSpPr>
        <xdr:cNvPr id="514" name="テキスト ボックス 513"/>
        <xdr:cNvSpPr txBox="1"/>
      </xdr:nvSpPr>
      <xdr:spPr>
        <a:xfrm>
          <a:off x="13943965" y="67278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118110</xdr:rowOff>
    </xdr:from>
    <xdr:to>
      <xdr:col>71</xdr:col>
      <xdr:colOff>177800</xdr:colOff>
      <xdr:row>38</xdr:row>
      <xdr:rowOff>149225</xdr:rowOff>
    </xdr:to>
    <xdr:cxnSp macro="">
      <xdr:nvCxnSpPr>
        <xdr:cNvPr id="515" name="直線コネクタ 514"/>
        <xdr:cNvCxnSpPr/>
      </xdr:nvCxnSpPr>
      <xdr:spPr>
        <a:xfrm flipV="1">
          <a:off x="12473940" y="663321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120650</xdr:rowOff>
    </xdr:from>
    <xdr:to>
      <xdr:col>72</xdr:col>
      <xdr:colOff>38100</xdr:colOff>
      <xdr:row>39</xdr:row>
      <xdr:rowOff>50800</xdr:rowOff>
    </xdr:to>
    <xdr:sp macro="" textlink="">
      <xdr:nvSpPr>
        <xdr:cNvPr id="516" name="フローチャート: 判断 515"/>
        <xdr:cNvSpPr/>
      </xdr:nvSpPr>
      <xdr:spPr>
        <a:xfrm>
          <a:off x="13291820" y="66357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42545</xdr:rowOff>
    </xdr:from>
    <xdr:ext cx="533400" cy="257810"/>
    <xdr:sp macro="" textlink="">
      <xdr:nvSpPr>
        <xdr:cNvPr id="517" name="テキスト ボックス 516"/>
        <xdr:cNvSpPr txBox="1"/>
      </xdr:nvSpPr>
      <xdr:spPr>
        <a:xfrm>
          <a:off x="13080365" y="6729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127635</xdr:rowOff>
    </xdr:from>
    <xdr:to>
      <xdr:col>67</xdr:col>
      <xdr:colOff>101600</xdr:colOff>
      <xdr:row>39</xdr:row>
      <xdr:rowOff>58420</xdr:rowOff>
    </xdr:to>
    <xdr:sp macro="" textlink="">
      <xdr:nvSpPr>
        <xdr:cNvPr id="518" name="フローチャート: 判断 517"/>
        <xdr:cNvSpPr/>
      </xdr:nvSpPr>
      <xdr:spPr>
        <a:xfrm>
          <a:off x="12423140" y="6642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48895</xdr:rowOff>
    </xdr:from>
    <xdr:ext cx="533400" cy="258445"/>
    <xdr:sp macro="" textlink="">
      <xdr:nvSpPr>
        <xdr:cNvPr id="519" name="テキスト ボックス 518"/>
        <xdr:cNvSpPr txBox="1"/>
      </xdr:nvSpPr>
      <xdr:spPr>
        <a:xfrm>
          <a:off x="12216765" y="6735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5702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1" name="テキスト ボックス 520"/>
        <xdr:cNvSpPr txBox="1"/>
      </xdr:nvSpPr>
      <xdr:spPr>
        <a:xfrm>
          <a:off x="148844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1572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24" name="テキスト ボックス 523"/>
        <xdr:cNvSpPr txBox="1"/>
      </xdr:nvSpPr>
      <xdr:spPr>
        <a:xfrm>
          <a:off x="122885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91440</xdr:rowOff>
    </xdr:from>
    <xdr:to>
      <xdr:col>85</xdr:col>
      <xdr:colOff>177800</xdr:colOff>
      <xdr:row>39</xdr:row>
      <xdr:rowOff>22225</xdr:rowOff>
    </xdr:to>
    <xdr:sp macro="" textlink="">
      <xdr:nvSpPr>
        <xdr:cNvPr id="525" name="楕円 524"/>
        <xdr:cNvSpPr/>
      </xdr:nvSpPr>
      <xdr:spPr>
        <a:xfrm>
          <a:off x="15836900" y="66065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50800</xdr:rowOff>
    </xdr:from>
    <xdr:ext cx="534670" cy="258445"/>
    <xdr:sp macro="" textlink="">
      <xdr:nvSpPr>
        <xdr:cNvPr id="526" name="災害復旧事業費該当値テキスト"/>
        <xdr:cNvSpPr txBox="1"/>
      </xdr:nvSpPr>
      <xdr:spPr>
        <a:xfrm>
          <a:off x="15938500" y="6394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58420</xdr:rowOff>
    </xdr:from>
    <xdr:to>
      <xdr:col>81</xdr:col>
      <xdr:colOff>101600</xdr:colOff>
      <xdr:row>38</xdr:row>
      <xdr:rowOff>159385</xdr:rowOff>
    </xdr:to>
    <xdr:sp macro="" textlink="">
      <xdr:nvSpPr>
        <xdr:cNvPr id="527" name="楕円 526"/>
        <xdr:cNvSpPr/>
      </xdr:nvSpPr>
      <xdr:spPr>
        <a:xfrm>
          <a:off x="15019020" y="6573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4445</xdr:rowOff>
    </xdr:from>
    <xdr:ext cx="533400" cy="259080"/>
    <xdr:sp macro="" textlink="">
      <xdr:nvSpPr>
        <xdr:cNvPr id="528" name="テキスト ボックス 527"/>
        <xdr:cNvSpPr txBox="1"/>
      </xdr:nvSpPr>
      <xdr:spPr>
        <a:xfrm>
          <a:off x="14812645" y="6348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111125</xdr:rowOff>
    </xdr:from>
    <xdr:to>
      <xdr:col>76</xdr:col>
      <xdr:colOff>165100</xdr:colOff>
      <xdr:row>39</xdr:row>
      <xdr:rowOff>41275</xdr:rowOff>
    </xdr:to>
    <xdr:sp macro="" textlink="">
      <xdr:nvSpPr>
        <xdr:cNvPr id="529" name="楕円 528"/>
        <xdr:cNvSpPr/>
      </xdr:nvSpPr>
      <xdr:spPr>
        <a:xfrm>
          <a:off x="1415542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57785</xdr:rowOff>
    </xdr:from>
    <xdr:ext cx="534670" cy="259080"/>
    <xdr:sp macro="" textlink="">
      <xdr:nvSpPr>
        <xdr:cNvPr id="530" name="テキスト ボックス 529"/>
        <xdr:cNvSpPr txBox="1"/>
      </xdr:nvSpPr>
      <xdr:spPr>
        <a:xfrm>
          <a:off x="13943965"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67310</xdr:rowOff>
    </xdr:from>
    <xdr:to>
      <xdr:col>72</xdr:col>
      <xdr:colOff>38100</xdr:colOff>
      <xdr:row>38</xdr:row>
      <xdr:rowOff>167640</xdr:rowOff>
    </xdr:to>
    <xdr:sp macro="" textlink="">
      <xdr:nvSpPr>
        <xdr:cNvPr id="531" name="楕円 530"/>
        <xdr:cNvSpPr/>
      </xdr:nvSpPr>
      <xdr:spPr>
        <a:xfrm>
          <a:off x="13291820" y="65824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13970</xdr:rowOff>
    </xdr:from>
    <xdr:ext cx="533400" cy="258445"/>
    <xdr:sp macro="" textlink="">
      <xdr:nvSpPr>
        <xdr:cNvPr id="532" name="テキスト ボックス 531"/>
        <xdr:cNvSpPr txBox="1"/>
      </xdr:nvSpPr>
      <xdr:spPr>
        <a:xfrm>
          <a:off x="13080365" y="63576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99060</xdr:rowOff>
    </xdr:from>
    <xdr:to>
      <xdr:col>67</xdr:col>
      <xdr:colOff>101600</xdr:colOff>
      <xdr:row>39</xdr:row>
      <xdr:rowOff>29210</xdr:rowOff>
    </xdr:to>
    <xdr:sp macro="" textlink="">
      <xdr:nvSpPr>
        <xdr:cNvPr id="533" name="楕円 532"/>
        <xdr:cNvSpPr/>
      </xdr:nvSpPr>
      <xdr:spPr>
        <a:xfrm>
          <a:off x="1242314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45720</xdr:rowOff>
    </xdr:from>
    <xdr:ext cx="533400" cy="259080"/>
    <xdr:sp macro="" textlink="">
      <xdr:nvSpPr>
        <xdr:cNvPr id="534" name="テキスト ボックス 533"/>
        <xdr:cNvSpPr txBox="1"/>
      </xdr:nvSpPr>
      <xdr:spPr>
        <a:xfrm>
          <a:off x="12216765" y="6389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31115</xdr:rowOff>
    </xdr:to>
    <xdr:sp macro="" textlink="">
      <xdr:nvSpPr>
        <xdr:cNvPr id="535" name="正方形/長方形 534"/>
        <xdr:cNvSpPr/>
      </xdr:nvSpPr>
      <xdr:spPr>
        <a:xfrm>
          <a:off x="1211580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237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237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228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228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340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340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84455</xdr:rowOff>
    </xdr:to>
    <xdr:sp macro="" textlink="">
      <xdr:nvSpPr>
        <xdr:cNvPr id="542" name="正方形/長方形 541"/>
        <xdr:cNvSpPr/>
      </xdr:nvSpPr>
      <xdr:spPr>
        <a:xfrm>
          <a:off x="12115800" y="8255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3" name="テキスト ボックス 542"/>
        <xdr:cNvSpPr txBox="1"/>
      </xdr:nvSpPr>
      <xdr:spPr>
        <a:xfrm>
          <a:off x="120777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177800</xdr:colOff>
      <xdr:row>61</xdr:row>
      <xdr:rowOff>84455</xdr:rowOff>
    </xdr:to>
    <xdr:cxnSp macro="">
      <xdr:nvCxnSpPr>
        <xdr:cNvPr id="544" name="直線コネクタ 543"/>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45720</xdr:rowOff>
    </xdr:from>
    <xdr:to>
      <xdr:col>89</xdr:col>
      <xdr:colOff>177800</xdr:colOff>
      <xdr:row>59</xdr:row>
      <xdr:rowOff>45720</xdr:rowOff>
    </xdr:to>
    <xdr:cxnSp macro="">
      <xdr:nvCxnSpPr>
        <xdr:cNvPr id="545" name="直線コネクタ 544"/>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75565</xdr:rowOff>
    </xdr:from>
    <xdr:ext cx="247650" cy="263525"/>
    <xdr:sp macro="" textlink="">
      <xdr:nvSpPr>
        <xdr:cNvPr id="546" name="テキスト ボックス 545"/>
        <xdr:cNvSpPr txBox="1"/>
      </xdr:nvSpPr>
      <xdr:spPr>
        <a:xfrm>
          <a:off x="11871960" y="1001966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6985</xdr:rowOff>
    </xdr:from>
    <xdr:to>
      <xdr:col>89</xdr:col>
      <xdr:colOff>177800</xdr:colOff>
      <xdr:row>57</xdr:row>
      <xdr:rowOff>6985</xdr:rowOff>
    </xdr:to>
    <xdr:cxnSp macro="">
      <xdr:nvCxnSpPr>
        <xdr:cNvPr id="547" name="直線コネクタ 546"/>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34925</xdr:rowOff>
    </xdr:from>
    <xdr:ext cx="467360" cy="260985"/>
    <xdr:sp macro="" textlink="">
      <xdr:nvSpPr>
        <xdr:cNvPr id="548" name="テキスト ボックス 547"/>
        <xdr:cNvSpPr txBox="1"/>
      </xdr:nvSpPr>
      <xdr:spPr>
        <a:xfrm>
          <a:off x="11663680" y="9636125"/>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11580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167640</xdr:rowOff>
    </xdr:from>
    <xdr:ext cx="467360" cy="257810"/>
    <xdr:sp macro="" textlink="">
      <xdr:nvSpPr>
        <xdr:cNvPr id="550" name="テキスト ボックス 549"/>
        <xdr:cNvSpPr txBox="1"/>
      </xdr:nvSpPr>
      <xdr:spPr>
        <a:xfrm>
          <a:off x="11663680" y="925449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11580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130175</xdr:rowOff>
    </xdr:from>
    <xdr:ext cx="467360" cy="259080"/>
    <xdr:sp macro="" textlink="">
      <xdr:nvSpPr>
        <xdr:cNvPr id="552" name="テキスト ボックス 551"/>
        <xdr:cNvSpPr txBox="1"/>
      </xdr:nvSpPr>
      <xdr:spPr>
        <a:xfrm>
          <a:off x="11663680" y="8874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11580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92075</xdr:rowOff>
    </xdr:from>
    <xdr:ext cx="467360" cy="258445"/>
    <xdr:sp macro="" textlink="">
      <xdr:nvSpPr>
        <xdr:cNvPr id="554" name="テキスト ボックス 553"/>
        <xdr:cNvSpPr txBox="1"/>
      </xdr:nvSpPr>
      <xdr:spPr>
        <a:xfrm>
          <a:off x="11663680" y="8493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11580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7360" cy="257175"/>
    <xdr:sp macro="" textlink="">
      <xdr:nvSpPr>
        <xdr:cNvPr id="556" name="テキスト ボックス 555"/>
        <xdr:cNvSpPr txBox="1"/>
      </xdr:nvSpPr>
      <xdr:spPr>
        <a:xfrm>
          <a:off x="11663680" y="8112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84455</xdr:rowOff>
    </xdr:to>
    <xdr:sp macro="" textlink="">
      <xdr:nvSpPr>
        <xdr:cNvPr id="557" name="失業対策事業費グラフ枠"/>
        <xdr:cNvSpPr/>
      </xdr:nvSpPr>
      <xdr:spPr>
        <a:xfrm>
          <a:off x="12115800" y="8255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45720</xdr:rowOff>
    </xdr:to>
    <xdr:cxnSp macro="">
      <xdr:nvCxnSpPr>
        <xdr:cNvPr id="558" name="直線コネクタ 557"/>
        <xdr:cNvCxnSpPr/>
      </xdr:nvCxnSpPr>
      <xdr:spPr>
        <a:xfrm flipV="1">
          <a:off x="15885795" y="8807450"/>
          <a:ext cx="127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64160"/>
    <xdr:sp macro="" textlink="">
      <xdr:nvSpPr>
        <xdr:cNvPr id="559" name="失業対策事業費最小値テキスト"/>
        <xdr:cNvSpPr txBox="1"/>
      </xdr:nvSpPr>
      <xdr:spPr>
        <a:xfrm>
          <a:off x="15938500" y="1020191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45720</xdr:rowOff>
    </xdr:from>
    <xdr:to>
      <xdr:col>86</xdr:col>
      <xdr:colOff>25400</xdr:colOff>
      <xdr:row>59</xdr:row>
      <xdr:rowOff>45720</xdr:rowOff>
    </xdr:to>
    <xdr:cxnSp macro="">
      <xdr:nvCxnSpPr>
        <xdr:cNvPr id="560" name="直線コネクタ 559"/>
        <xdr:cNvCxnSpPr/>
      </xdr:nvCxnSpPr>
      <xdr:spPr>
        <a:xfrm>
          <a:off x="15798800" y="10161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9525</xdr:rowOff>
    </xdr:from>
    <xdr:ext cx="469900" cy="257810"/>
    <xdr:sp macro="" textlink="">
      <xdr:nvSpPr>
        <xdr:cNvPr id="561" name="失業対策事業費最大値テキスト"/>
        <xdr:cNvSpPr txBox="1"/>
      </xdr:nvSpPr>
      <xdr:spPr>
        <a:xfrm>
          <a:off x="15938500" y="85820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5798800" y="8807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45720</xdr:rowOff>
    </xdr:from>
    <xdr:to>
      <xdr:col>85</xdr:col>
      <xdr:colOff>127000</xdr:colOff>
      <xdr:row>59</xdr:row>
      <xdr:rowOff>45720</xdr:rowOff>
    </xdr:to>
    <xdr:cxnSp macro="">
      <xdr:nvCxnSpPr>
        <xdr:cNvPr id="563" name="直線コネクタ 562"/>
        <xdr:cNvCxnSpPr/>
      </xdr:nvCxnSpPr>
      <xdr:spPr>
        <a:xfrm>
          <a:off x="15069820" y="1016127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64795"/>
    <xdr:sp macro="" textlink="">
      <xdr:nvSpPr>
        <xdr:cNvPr id="564" name="失業対策事業費平均値テキスト"/>
        <xdr:cNvSpPr txBox="1"/>
      </xdr:nvSpPr>
      <xdr:spPr>
        <a:xfrm>
          <a:off x="15938500" y="9946005"/>
          <a:ext cx="31369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153670</xdr:rowOff>
    </xdr:from>
    <xdr:to>
      <xdr:col>85</xdr:col>
      <xdr:colOff>177800</xdr:colOff>
      <xdr:row>59</xdr:row>
      <xdr:rowOff>82550</xdr:rowOff>
    </xdr:to>
    <xdr:sp macro="" textlink="">
      <xdr:nvSpPr>
        <xdr:cNvPr id="565" name="フローチャート: 判断 564"/>
        <xdr:cNvSpPr/>
      </xdr:nvSpPr>
      <xdr:spPr>
        <a:xfrm>
          <a:off x="15836900" y="100977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45720</xdr:rowOff>
    </xdr:to>
    <xdr:cxnSp macro="">
      <xdr:nvCxnSpPr>
        <xdr:cNvPr id="566" name="直線コネクタ 565"/>
        <xdr:cNvCxnSpPr/>
      </xdr:nvCxnSpPr>
      <xdr:spPr>
        <a:xfrm>
          <a:off x="14206220" y="10161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168910</xdr:rowOff>
    </xdr:from>
    <xdr:to>
      <xdr:col>81</xdr:col>
      <xdr:colOff>101600</xdr:colOff>
      <xdr:row>59</xdr:row>
      <xdr:rowOff>97790</xdr:rowOff>
    </xdr:to>
    <xdr:sp macro="" textlink="">
      <xdr:nvSpPr>
        <xdr:cNvPr id="567" name="フローチャート: 判断 566"/>
        <xdr:cNvSpPr/>
      </xdr:nvSpPr>
      <xdr:spPr>
        <a:xfrm>
          <a:off x="15019020" y="10113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88265</xdr:rowOff>
    </xdr:from>
    <xdr:ext cx="249555" cy="263525"/>
    <xdr:sp macro="" textlink="">
      <xdr:nvSpPr>
        <xdr:cNvPr id="568" name="テキスト ボックス 567"/>
        <xdr:cNvSpPr txBox="1"/>
      </xdr:nvSpPr>
      <xdr:spPr>
        <a:xfrm>
          <a:off x="14950440" y="1020381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45720</xdr:rowOff>
    </xdr:from>
    <xdr:to>
      <xdr:col>76</xdr:col>
      <xdr:colOff>114300</xdr:colOff>
      <xdr:row>59</xdr:row>
      <xdr:rowOff>45720</xdr:rowOff>
    </xdr:to>
    <xdr:cxnSp macro="">
      <xdr:nvCxnSpPr>
        <xdr:cNvPr id="569" name="直線コネクタ 568"/>
        <xdr:cNvCxnSpPr/>
      </xdr:nvCxnSpPr>
      <xdr:spPr>
        <a:xfrm>
          <a:off x="13342620" y="10161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168910</xdr:rowOff>
    </xdr:from>
    <xdr:to>
      <xdr:col>76</xdr:col>
      <xdr:colOff>165100</xdr:colOff>
      <xdr:row>59</xdr:row>
      <xdr:rowOff>97790</xdr:rowOff>
    </xdr:to>
    <xdr:sp macro="" textlink="">
      <xdr:nvSpPr>
        <xdr:cNvPr id="570" name="フローチャート: 判断 569"/>
        <xdr:cNvSpPr/>
      </xdr:nvSpPr>
      <xdr:spPr>
        <a:xfrm>
          <a:off x="14155420" y="10113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88265</xdr:rowOff>
    </xdr:from>
    <xdr:ext cx="249555" cy="263525"/>
    <xdr:sp macro="" textlink="">
      <xdr:nvSpPr>
        <xdr:cNvPr id="571" name="テキスト ボックス 570"/>
        <xdr:cNvSpPr txBox="1"/>
      </xdr:nvSpPr>
      <xdr:spPr>
        <a:xfrm>
          <a:off x="14086840" y="1020381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45720</xdr:rowOff>
    </xdr:from>
    <xdr:to>
      <xdr:col>71</xdr:col>
      <xdr:colOff>177800</xdr:colOff>
      <xdr:row>59</xdr:row>
      <xdr:rowOff>45720</xdr:rowOff>
    </xdr:to>
    <xdr:cxnSp macro="">
      <xdr:nvCxnSpPr>
        <xdr:cNvPr id="572" name="直線コネクタ 571"/>
        <xdr:cNvCxnSpPr/>
      </xdr:nvCxnSpPr>
      <xdr:spPr>
        <a:xfrm>
          <a:off x="12473940" y="10161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168910</xdr:rowOff>
    </xdr:from>
    <xdr:to>
      <xdr:col>72</xdr:col>
      <xdr:colOff>38100</xdr:colOff>
      <xdr:row>59</xdr:row>
      <xdr:rowOff>97790</xdr:rowOff>
    </xdr:to>
    <xdr:sp macro="" textlink="">
      <xdr:nvSpPr>
        <xdr:cNvPr id="573" name="フローチャート: 判断 572"/>
        <xdr:cNvSpPr/>
      </xdr:nvSpPr>
      <xdr:spPr>
        <a:xfrm>
          <a:off x="13291820" y="101130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88265</xdr:rowOff>
    </xdr:from>
    <xdr:ext cx="248285" cy="263525"/>
    <xdr:sp macro="" textlink="">
      <xdr:nvSpPr>
        <xdr:cNvPr id="574" name="テキスト ボックス 573"/>
        <xdr:cNvSpPr txBox="1"/>
      </xdr:nvSpPr>
      <xdr:spPr>
        <a:xfrm>
          <a:off x="13218160" y="10203815"/>
          <a:ext cx="248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168910</xdr:rowOff>
    </xdr:from>
    <xdr:to>
      <xdr:col>67</xdr:col>
      <xdr:colOff>101600</xdr:colOff>
      <xdr:row>59</xdr:row>
      <xdr:rowOff>97790</xdr:rowOff>
    </xdr:to>
    <xdr:sp macro="" textlink="">
      <xdr:nvSpPr>
        <xdr:cNvPr id="575" name="フローチャート: 判断 574"/>
        <xdr:cNvSpPr/>
      </xdr:nvSpPr>
      <xdr:spPr>
        <a:xfrm>
          <a:off x="12423140" y="10113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88265</xdr:rowOff>
    </xdr:from>
    <xdr:ext cx="249555" cy="263525"/>
    <xdr:sp macro="" textlink="">
      <xdr:nvSpPr>
        <xdr:cNvPr id="576" name="テキスト ボックス 575"/>
        <xdr:cNvSpPr txBox="1"/>
      </xdr:nvSpPr>
      <xdr:spPr>
        <a:xfrm>
          <a:off x="12354560" y="1020381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81915</xdr:rowOff>
    </xdr:from>
    <xdr:ext cx="762000" cy="264795"/>
    <xdr:sp macro="" textlink="">
      <xdr:nvSpPr>
        <xdr:cNvPr id="577" name="テキスト ボックス 576"/>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81915</xdr:rowOff>
    </xdr:from>
    <xdr:ext cx="760730" cy="264795"/>
    <xdr:sp macro="" textlink="">
      <xdr:nvSpPr>
        <xdr:cNvPr id="578" name="テキスト ボックス 577"/>
        <xdr:cNvSpPr txBox="1"/>
      </xdr:nvSpPr>
      <xdr:spPr>
        <a:xfrm>
          <a:off x="148844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81915</xdr:rowOff>
    </xdr:from>
    <xdr:ext cx="762000" cy="264795"/>
    <xdr:sp macro="" textlink="">
      <xdr:nvSpPr>
        <xdr:cNvPr id="579" name="テキスト ボックス 578"/>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81915</xdr:rowOff>
    </xdr:from>
    <xdr:ext cx="762000" cy="264795"/>
    <xdr:sp macro="" textlink="">
      <xdr:nvSpPr>
        <xdr:cNvPr id="580" name="テキスト ボックス 579"/>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81915</xdr:rowOff>
    </xdr:from>
    <xdr:ext cx="760730" cy="264795"/>
    <xdr:sp macro="" textlink="">
      <xdr:nvSpPr>
        <xdr:cNvPr id="581" name="テキスト ボックス 580"/>
        <xdr:cNvSpPr txBox="1"/>
      </xdr:nvSpPr>
      <xdr:spPr>
        <a:xfrm>
          <a:off x="1228852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168910</xdr:rowOff>
    </xdr:from>
    <xdr:to>
      <xdr:col>85</xdr:col>
      <xdr:colOff>177800</xdr:colOff>
      <xdr:row>59</xdr:row>
      <xdr:rowOff>97790</xdr:rowOff>
    </xdr:to>
    <xdr:sp macro="" textlink="">
      <xdr:nvSpPr>
        <xdr:cNvPr id="582" name="楕円 581"/>
        <xdr:cNvSpPr/>
      </xdr:nvSpPr>
      <xdr:spPr>
        <a:xfrm>
          <a:off x="1583690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132080</xdr:rowOff>
    </xdr:from>
    <xdr:ext cx="249555" cy="263525"/>
    <xdr:sp macro="" textlink="">
      <xdr:nvSpPr>
        <xdr:cNvPr id="583" name="失業対策事業費該当値テキスト"/>
        <xdr:cNvSpPr txBox="1"/>
      </xdr:nvSpPr>
      <xdr:spPr>
        <a:xfrm>
          <a:off x="15938500" y="1007618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168910</xdr:rowOff>
    </xdr:from>
    <xdr:to>
      <xdr:col>81</xdr:col>
      <xdr:colOff>101600</xdr:colOff>
      <xdr:row>59</xdr:row>
      <xdr:rowOff>97790</xdr:rowOff>
    </xdr:to>
    <xdr:sp macro="" textlink="">
      <xdr:nvSpPr>
        <xdr:cNvPr id="584" name="楕円 583"/>
        <xdr:cNvSpPr/>
      </xdr:nvSpPr>
      <xdr:spPr>
        <a:xfrm>
          <a:off x="1501902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114300</xdr:rowOff>
    </xdr:from>
    <xdr:ext cx="249555" cy="264795"/>
    <xdr:sp macro="" textlink="">
      <xdr:nvSpPr>
        <xdr:cNvPr id="585" name="テキスト ボックス 584"/>
        <xdr:cNvSpPr txBox="1"/>
      </xdr:nvSpPr>
      <xdr:spPr>
        <a:xfrm>
          <a:off x="14950440" y="9886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168910</xdr:rowOff>
    </xdr:from>
    <xdr:to>
      <xdr:col>76</xdr:col>
      <xdr:colOff>165100</xdr:colOff>
      <xdr:row>59</xdr:row>
      <xdr:rowOff>97790</xdr:rowOff>
    </xdr:to>
    <xdr:sp macro="" textlink="">
      <xdr:nvSpPr>
        <xdr:cNvPr id="586" name="楕円 585"/>
        <xdr:cNvSpPr/>
      </xdr:nvSpPr>
      <xdr:spPr>
        <a:xfrm>
          <a:off x="1415542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114300</xdr:rowOff>
    </xdr:from>
    <xdr:ext cx="249555" cy="264795"/>
    <xdr:sp macro="" textlink="">
      <xdr:nvSpPr>
        <xdr:cNvPr id="587" name="テキスト ボックス 586"/>
        <xdr:cNvSpPr txBox="1"/>
      </xdr:nvSpPr>
      <xdr:spPr>
        <a:xfrm>
          <a:off x="14086840" y="9886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168910</xdr:rowOff>
    </xdr:from>
    <xdr:to>
      <xdr:col>72</xdr:col>
      <xdr:colOff>38100</xdr:colOff>
      <xdr:row>59</xdr:row>
      <xdr:rowOff>97790</xdr:rowOff>
    </xdr:to>
    <xdr:sp macro="" textlink="">
      <xdr:nvSpPr>
        <xdr:cNvPr id="588" name="楕円 587"/>
        <xdr:cNvSpPr/>
      </xdr:nvSpPr>
      <xdr:spPr>
        <a:xfrm>
          <a:off x="13291820" y="10113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114300</xdr:rowOff>
    </xdr:from>
    <xdr:ext cx="248285" cy="264795"/>
    <xdr:sp macro="" textlink="">
      <xdr:nvSpPr>
        <xdr:cNvPr id="589" name="テキスト ボックス 588"/>
        <xdr:cNvSpPr txBox="1"/>
      </xdr:nvSpPr>
      <xdr:spPr>
        <a:xfrm>
          <a:off x="13218160" y="988695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168910</xdr:rowOff>
    </xdr:from>
    <xdr:to>
      <xdr:col>67</xdr:col>
      <xdr:colOff>101600</xdr:colOff>
      <xdr:row>59</xdr:row>
      <xdr:rowOff>97790</xdr:rowOff>
    </xdr:to>
    <xdr:sp macro="" textlink="">
      <xdr:nvSpPr>
        <xdr:cNvPr id="590" name="楕円 589"/>
        <xdr:cNvSpPr/>
      </xdr:nvSpPr>
      <xdr:spPr>
        <a:xfrm>
          <a:off x="1242314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114300</xdr:rowOff>
    </xdr:from>
    <xdr:ext cx="249555" cy="264795"/>
    <xdr:sp macro="" textlink="">
      <xdr:nvSpPr>
        <xdr:cNvPr id="591" name="テキスト ボックス 590"/>
        <xdr:cNvSpPr txBox="1"/>
      </xdr:nvSpPr>
      <xdr:spPr>
        <a:xfrm>
          <a:off x="12354560" y="9886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58420</xdr:rowOff>
    </xdr:from>
    <xdr:to>
      <xdr:col>89</xdr:col>
      <xdr:colOff>177800</xdr:colOff>
      <xdr:row>65</xdr:row>
      <xdr:rowOff>32385</xdr:rowOff>
    </xdr:to>
    <xdr:sp macro="" textlink="">
      <xdr:nvSpPr>
        <xdr:cNvPr id="592" name="正方形/長方形 591"/>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58420</xdr:rowOff>
    </xdr:from>
    <xdr:to>
      <xdr:col>74</xdr:col>
      <xdr:colOff>0</xdr:colOff>
      <xdr:row>66</xdr:row>
      <xdr:rowOff>143510</xdr:rowOff>
    </xdr:to>
    <xdr:sp macro="" textlink="">
      <xdr:nvSpPr>
        <xdr:cNvPr id="593" name="正方形/長方形 592"/>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90805</xdr:rowOff>
    </xdr:from>
    <xdr:to>
      <xdr:col>74</xdr:col>
      <xdr:colOff>0</xdr:colOff>
      <xdr:row>68</xdr:row>
      <xdr:rowOff>0</xdr:rowOff>
    </xdr:to>
    <xdr:sp macro="" textlink="">
      <xdr:nvSpPr>
        <xdr:cNvPr id="594" name="正方形/長方形 593"/>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58420</xdr:rowOff>
    </xdr:from>
    <xdr:to>
      <xdr:col>79</xdr:col>
      <xdr:colOff>63500</xdr:colOff>
      <xdr:row>66</xdr:row>
      <xdr:rowOff>143510</xdr:rowOff>
    </xdr:to>
    <xdr:sp macro="" textlink="">
      <xdr:nvSpPr>
        <xdr:cNvPr id="595" name="正方形/長方形 594"/>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90805</xdr:rowOff>
    </xdr:from>
    <xdr:to>
      <xdr:col>79</xdr:col>
      <xdr:colOff>63500</xdr:colOff>
      <xdr:row>68</xdr:row>
      <xdr:rowOff>0</xdr:rowOff>
    </xdr:to>
    <xdr:sp macro="" textlink="">
      <xdr:nvSpPr>
        <xdr:cNvPr id="596" name="正方形/長方形 595"/>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58420</xdr:rowOff>
    </xdr:from>
    <xdr:to>
      <xdr:col>85</xdr:col>
      <xdr:colOff>63500</xdr:colOff>
      <xdr:row>66</xdr:row>
      <xdr:rowOff>143510</xdr:rowOff>
    </xdr:to>
    <xdr:sp macro="" textlink="">
      <xdr:nvSpPr>
        <xdr:cNvPr id="597" name="正方形/長方形 596"/>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90805</xdr:rowOff>
    </xdr:from>
    <xdr:to>
      <xdr:col>85</xdr:col>
      <xdr:colOff>63500</xdr:colOff>
      <xdr:row>68</xdr:row>
      <xdr:rowOff>0</xdr:rowOff>
    </xdr:to>
    <xdr:sp macro="" textlink="">
      <xdr:nvSpPr>
        <xdr:cNvPr id="598" name="正方形/長方形 597"/>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26035</xdr:rowOff>
    </xdr:from>
    <xdr:to>
      <xdr:col>89</xdr:col>
      <xdr:colOff>177800</xdr:colOff>
      <xdr:row>81</xdr:row>
      <xdr:rowOff>84455</xdr:rowOff>
    </xdr:to>
    <xdr:sp macro="" textlink="">
      <xdr:nvSpPr>
        <xdr:cNvPr id="599" name="正方形/長方形 598"/>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6985</xdr:rowOff>
    </xdr:from>
    <xdr:ext cx="348615" cy="229870"/>
    <xdr:sp macro="" textlink="">
      <xdr:nvSpPr>
        <xdr:cNvPr id="600" name="テキスト ボックス 599"/>
        <xdr:cNvSpPr txBox="1"/>
      </xdr:nvSpPr>
      <xdr:spPr>
        <a:xfrm>
          <a:off x="1207770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177800</xdr:colOff>
      <xdr:row>81</xdr:row>
      <xdr:rowOff>84455</xdr:rowOff>
    </xdr:to>
    <xdr:cxnSp macro="">
      <xdr:nvCxnSpPr>
        <xdr:cNvPr id="601" name="直線コネクタ 600"/>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45720</xdr:rowOff>
    </xdr:from>
    <xdr:to>
      <xdr:col>89</xdr:col>
      <xdr:colOff>177800</xdr:colOff>
      <xdr:row>79</xdr:row>
      <xdr:rowOff>45720</xdr:rowOff>
    </xdr:to>
    <xdr:cxnSp macro="">
      <xdr:nvCxnSpPr>
        <xdr:cNvPr id="602" name="直線コネクタ 601"/>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75565</xdr:rowOff>
    </xdr:from>
    <xdr:ext cx="247650" cy="263525"/>
    <xdr:sp macro="" textlink="">
      <xdr:nvSpPr>
        <xdr:cNvPr id="603" name="テキスト ボックス 602"/>
        <xdr:cNvSpPr txBox="1"/>
      </xdr:nvSpPr>
      <xdr:spPr>
        <a:xfrm>
          <a:off x="11871960" y="1344866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6985</xdr:rowOff>
    </xdr:from>
    <xdr:to>
      <xdr:col>89</xdr:col>
      <xdr:colOff>177800</xdr:colOff>
      <xdr:row>77</xdr:row>
      <xdr:rowOff>6985</xdr:rowOff>
    </xdr:to>
    <xdr:cxnSp macro="">
      <xdr:nvCxnSpPr>
        <xdr:cNvPr id="604" name="直線コネクタ 603"/>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36195</xdr:rowOff>
    </xdr:from>
    <xdr:ext cx="594360" cy="264160"/>
    <xdr:sp macro="" textlink="">
      <xdr:nvSpPr>
        <xdr:cNvPr id="605" name="テキスト ボックス 604"/>
        <xdr:cNvSpPr txBox="1"/>
      </xdr:nvSpPr>
      <xdr:spPr>
        <a:xfrm>
          <a:off x="11535410" y="1306639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143510</xdr:rowOff>
    </xdr:from>
    <xdr:to>
      <xdr:col>89</xdr:col>
      <xdr:colOff>177800</xdr:colOff>
      <xdr:row>74</xdr:row>
      <xdr:rowOff>143510</xdr:rowOff>
    </xdr:to>
    <xdr:cxnSp macro="">
      <xdr:nvCxnSpPr>
        <xdr:cNvPr id="606" name="直線コネクタ 605"/>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171450</xdr:rowOff>
    </xdr:from>
    <xdr:ext cx="594360" cy="264795"/>
    <xdr:sp macro="" textlink="">
      <xdr:nvSpPr>
        <xdr:cNvPr id="607" name="テキスト ボックス 606"/>
        <xdr:cNvSpPr txBox="1"/>
      </xdr:nvSpPr>
      <xdr:spPr>
        <a:xfrm>
          <a:off x="11535410" y="12687300"/>
          <a:ext cx="594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104140</xdr:rowOff>
    </xdr:from>
    <xdr:to>
      <xdr:col>89</xdr:col>
      <xdr:colOff>177800</xdr:colOff>
      <xdr:row>72</xdr:row>
      <xdr:rowOff>104140</xdr:rowOff>
    </xdr:to>
    <xdr:cxnSp macro="">
      <xdr:nvCxnSpPr>
        <xdr:cNvPr id="608" name="直線コネクタ 607"/>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133985</xdr:rowOff>
    </xdr:from>
    <xdr:ext cx="594360" cy="264160"/>
    <xdr:sp macro="" textlink="">
      <xdr:nvSpPr>
        <xdr:cNvPr id="609" name="テキスト ボックス 608"/>
        <xdr:cNvSpPr txBox="1"/>
      </xdr:nvSpPr>
      <xdr:spPr>
        <a:xfrm>
          <a:off x="11535410" y="1230693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65405</xdr:rowOff>
    </xdr:from>
    <xdr:to>
      <xdr:col>89</xdr:col>
      <xdr:colOff>177800</xdr:colOff>
      <xdr:row>70</xdr:row>
      <xdr:rowOff>65405</xdr:rowOff>
    </xdr:to>
    <xdr:cxnSp macro="">
      <xdr:nvCxnSpPr>
        <xdr:cNvPr id="610" name="直線コネクタ 609"/>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94615</xdr:rowOff>
    </xdr:from>
    <xdr:ext cx="594360" cy="264160"/>
    <xdr:sp macro="" textlink="">
      <xdr:nvSpPr>
        <xdr:cNvPr id="611" name="テキスト ボックス 610"/>
        <xdr:cNvSpPr txBox="1"/>
      </xdr:nvSpPr>
      <xdr:spPr>
        <a:xfrm>
          <a:off x="11535410" y="1192466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68</xdr:row>
      <xdr:rowOff>26035</xdr:rowOff>
    </xdr:to>
    <xdr:cxnSp macro="">
      <xdr:nvCxnSpPr>
        <xdr:cNvPr id="612" name="直線コネクタ 611"/>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55880</xdr:rowOff>
    </xdr:from>
    <xdr:ext cx="685800" cy="263525"/>
    <xdr:sp macro="" textlink="">
      <xdr:nvSpPr>
        <xdr:cNvPr id="613" name="テキスト ボックス 612"/>
        <xdr:cNvSpPr txBox="1"/>
      </xdr:nvSpPr>
      <xdr:spPr>
        <a:xfrm>
          <a:off x="11450320" y="11543030"/>
          <a:ext cx="6858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81</xdr:row>
      <xdr:rowOff>84455</xdr:rowOff>
    </xdr:to>
    <xdr:sp macro="" textlink="">
      <xdr:nvSpPr>
        <xdr:cNvPr id="614"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157480</xdr:rowOff>
    </xdr:to>
    <xdr:cxnSp macro="">
      <xdr:nvCxnSpPr>
        <xdr:cNvPr id="615" name="直線コネクタ 614"/>
        <xdr:cNvCxnSpPr/>
      </xdr:nvCxnSpPr>
      <xdr:spPr>
        <a:xfrm flipV="1">
          <a:off x="15885795" y="12011660"/>
          <a:ext cx="127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161290</xdr:rowOff>
    </xdr:from>
    <xdr:ext cx="534670" cy="264795"/>
    <xdr:sp macro="" textlink="">
      <xdr:nvSpPr>
        <xdr:cNvPr id="616" name="公債費最小値テキスト"/>
        <xdr:cNvSpPr txBox="1"/>
      </xdr:nvSpPr>
      <xdr:spPr>
        <a:xfrm>
          <a:off x="15938500" y="135343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157480</xdr:rowOff>
    </xdr:from>
    <xdr:to>
      <xdr:col>86</xdr:col>
      <xdr:colOff>25400</xdr:colOff>
      <xdr:row>78</xdr:row>
      <xdr:rowOff>157480</xdr:rowOff>
    </xdr:to>
    <xdr:cxnSp macro="">
      <xdr:nvCxnSpPr>
        <xdr:cNvPr id="617" name="直線コネクタ 616"/>
        <xdr:cNvCxnSpPr/>
      </xdr:nvCxnSpPr>
      <xdr:spPr>
        <a:xfrm>
          <a:off x="15798800" y="13530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130810</xdr:rowOff>
    </xdr:from>
    <xdr:ext cx="598805" cy="264795"/>
    <xdr:sp macro="" textlink="">
      <xdr:nvSpPr>
        <xdr:cNvPr id="618" name="公債費最大値テキスト"/>
        <xdr:cNvSpPr txBox="1"/>
      </xdr:nvSpPr>
      <xdr:spPr>
        <a:xfrm>
          <a:off x="15938500" y="1178941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xdr:cNvCxnSpPr/>
      </xdr:nvCxnSpPr>
      <xdr:spPr>
        <a:xfrm>
          <a:off x="15798800" y="12011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162560</xdr:rowOff>
    </xdr:from>
    <xdr:to>
      <xdr:col>85</xdr:col>
      <xdr:colOff>127000</xdr:colOff>
      <xdr:row>77</xdr:row>
      <xdr:rowOff>105410</xdr:rowOff>
    </xdr:to>
    <xdr:cxnSp macro="">
      <xdr:nvCxnSpPr>
        <xdr:cNvPr id="620" name="直線コネクタ 619"/>
        <xdr:cNvCxnSpPr/>
      </xdr:nvCxnSpPr>
      <xdr:spPr>
        <a:xfrm flipV="1">
          <a:off x="15069820" y="13192760"/>
          <a:ext cx="8178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163830</xdr:rowOff>
    </xdr:from>
    <xdr:ext cx="598805" cy="265430"/>
    <xdr:sp macro="" textlink="">
      <xdr:nvSpPr>
        <xdr:cNvPr id="621" name="公債費平均値テキスト"/>
        <xdr:cNvSpPr txBox="1"/>
      </xdr:nvSpPr>
      <xdr:spPr>
        <a:xfrm>
          <a:off x="15938500" y="13194030"/>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114935</xdr:rowOff>
    </xdr:to>
    <xdr:sp macro="" textlink="">
      <xdr:nvSpPr>
        <xdr:cNvPr id="622" name="フローチャート: 判断 621"/>
        <xdr:cNvSpPr/>
      </xdr:nvSpPr>
      <xdr:spPr>
        <a:xfrm>
          <a:off x="15836900" y="13212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105410</xdr:rowOff>
    </xdr:from>
    <xdr:to>
      <xdr:col>81</xdr:col>
      <xdr:colOff>50800</xdr:colOff>
      <xdr:row>77</xdr:row>
      <xdr:rowOff>155575</xdr:rowOff>
    </xdr:to>
    <xdr:cxnSp macro="">
      <xdr:nvCxnSpPr>
        <xdr:cNvPr id="623" name="直線コネクタ 622"/>
        <xdr:cNvCxnSpPr/>
      </xdr:nvCxnSpPr>
      <xdr:spPr>
        <a:xfrm flipV="1">
          <a:off x="14206220" y="13307060"/>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37465</xdr:rowOff>
    </xdr:from>
    <xdr:to>
      <xdr:col>81</xdr:col>
      <xdr:colOff>101600</xdr:colOff>
      <xdr:row>77</xdr:row>
      <xdr:rowOff>141605</xdr:rowOff>
    </xdr:to>
    <xdr:sp macro="" textlink="">
      <xdr:nvSpPr>
        <xdr:cNvPr id="624" name="フローチャート: 判断 623"/>
        <xdr:cNvSpPr/>
      </xdr:nvSpPr>
      <xdr:spPr>
        <a:xfrm>
          <a:off x="15019020" y="132391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158750</xdr:rowOff>
    </xdr:from>
    <xdr:ext cx="598805" cy="264160"/>
    <xdr:sp macro="" textlink="">
      <xdr:nvSpPr>
        <xdr:cNvPr id="625" name="テキスト ボックス 624"/>
        <xdr:cNvSpPr txBox="1"/>
      </xdr:nvSpPr>
      <xdr:spPr>
        <a:xfrm>
          <a:off x="14780260" y="1301750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155575</xdr:rowOff>
    </xdr:from>
    <xdr:to>
      <xdr:col>76</xdr:col>
      <xdr:colOff>114300</xdr:colOff>
      <xdr:row>78</xdr:row>
      <xdr:rowOff>12065</xdr:rowOff>
    </xdr:to>
    <xdr:cxnSp macro="">
      <xdr:nvCxnSpPr>
        <xdr:cNvPr id="626" name="直線コネクタ 625"/>
        <xdr:cNvCxnSpPr/>
      </xdr:nvCxnSpPr>
      <xdr:spPr>
        <a:xfrm flipV="1">
          <a:off x="13342620" y="1335722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52070</xdr:rowOff>
    </xdr:from>
    <xdr:to>
      <xdr:col>76</xdr:col>
      <xdr:colOff>165100</xdr:colOff>
      <xdr:row>77</xdr:row>
      <xdr:rowOff>156210</xdr:rowOff>
    </xdr:to>
    <xdr:sp macro="" textlink="">
      <xdr:nvSpPr>
        <xdr:cNvPr id="627" name="フローチャート: 判断 626"/>
        <xdr:cNvSpPr/>
      </xdr:nvSpPr>
      <xdr:spPr>
        <a:xfrm>
          <a:off x="14155420" y="13253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171450</xdr:rowOff>
    </xdr:from>
    <xdr:ext cx="597535" cy="264795"/>
    <xdr:sp macro="" textlink="">
      <xdr:nvSpPr>
        <xdr:cNvPr id="628" name="テキスト ボックス 627"/>
        <xdr:cNvSpPr txBox="1"/>
      </xdr:nvSpPr>
      <xdr:spPr>
        <a:xfrm>
          <a:off x="13911580" y="1303020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12065</xdr:rowOff>
    </xdr:from>
    <xdr:to>
      <xdr:col>71</xdr:col>
      <xdr:colOff>177800</xdr:colOff>
      <xdr:row>78</xdr:row>
      <xdr:rowOff>19685</xdr:rowOff>
    </xdr:to>
    <xdr:cxnSp macro="">
      <xdr:nvCxnSpPr>
        <xdr:cNvPr id="629" name="直線コネクタ 628"/>
        <xdr:cNvCxnSpPr/>
      </xdr:nvCxnSpPr>
      <xdr:spPr>
        <a:xfrm flipV="1">
          <a:off x="12473940" y="13385165"/>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60325</xdr:rowOff>
    </xdr:from>
    <xdr:to>
      <xdr:col>72</xdr:col>
      <xdr:colOff>38100</xdr:colOff>
      <xdr:row>77</xdr:row>
      <xdr:rowOff>163830</xdr:rowOff>
    </xdr:to>
    <xdr:sp macro="" textlink="">
      <xdr:nvSpPr>
        <xdr:cNvPr id="630" name="フローチャート: 判断 629"/>
        <xdr:cNvSpPr/>
      </xdr:nvSpPr>
      <xdr:spPr>
        <a:xfrm>
          <a:off x="13291820" y="132619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6350</xdr:rowOff>
    </xdr:from>
    <xdr:ext cx="597535" cy="264160"/>
    <xdr:sp macro="" textlink="">
      <xdr:nvSpPr>
        <xdr:cNvPr id="631" name="テキスト ボックス 630"/>
        <xdr:cNvSpPr txBox="1"/>
      </xdr:nvSpPr>
      <xdr:spPr>
        <a:xfrm>
          <a:off x="13047980" y="1303655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168275</xdr:rowOff>
    </xdr:to>
    <xdr:sp macro="" textlink="">
      <xdr:nvSpPr>
        <xdr:cNvPr id="632" name="フローチャート: 判断 631"/>
        <xdr:cNvSpPr/>
      </xdr:nvSpPr>
      <xdr:spPr>
        <a:xfrm>
          <a:off x="12423140" y="13266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9525</xdr:rowOff>
    </xdr:from>
    <xdr:ext cx="598805" cy="264160"/>
    <xdr:sp macro="" textlink="">
      <xdr:nvSpPr>
        <xdr:cNvPr id="633" name="テキスト ボックス 632"/>
        <xdr:cNvSpPr txBox="1"/>
      </xdr:nvSpPr>
      <xdr:spPr>
        <a:xfrm>
          <a:off x="12184380" y="1303972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81915</xdr:rowOff>
    </xdr:from>
    <xdr:ext cx="762000" cy="264795"/>
    <xdr:sp macro="" textlink="">
      <xdr:nvSpPr>
        <xdr:cNvPr id="634" name="テキスト ボックス 633"/>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81915</xdr:rowOff>
    </xdr:from>
    <xdr:ext cx="760730" cy="264795"/>
    <xdr:sp macro="" textlink="">
      <xdr:nvSpPr>
        <xdr:cNvPr id="635" name="テキスト ボックス 634"/>
        <xdr:cNvSpPr txBox="1"/>
      </xdr:nvSpPr>
      <xdr:spPr>
        <a:xfrm>
          <a:off x="148844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81915</xdr:rowOff>
    </xdr:from>
    <xdr:ext cx="762000" cy="264795"/>
    <xdr:sp macro="" textlink="">
      <xdr:nvSpPr>
        <xdr:cNvPr id="636" name="テキスト ボックス 635"/>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81915</xdr:rowOff>
    </xdr:from>
    <xdr:ext cx="762000" cy="264795"/>
    <xdr:sp macro="" textlink="">
      <xdr:nvSpPr>
        <xdr:cNvPr id="637" name="テキスト ボックス 636"/>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81915</xdr:rowOff>
    </xdr:from>
    <xdr:ext cx="760730" cy="264795"/>
    <xdr:sp macro="" textlink="">
      <xdr:nvSpPr>
        <xdr:cNvPr id="638" name="テキスト ボックス 637"/>
        <xdr:cNvSpPr txBox="1"/>
      </xdr:nvSpPr>
      <xdr:spPr>
        <a:xfrm>
          <a:off x="1228852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111125</xdr:rowOff>
    </xdr:from>
    <xdr:to>
      <xdr:col>85</xdr:col>
      <xdr:colOff>177800</xdr:colOff>
      <xdr:row>77</xdr:row>
      <xdr:rowOff>39370</xdr:rowOff>
    </xdr:to>
    <xdr:sp macro="" textlink="">
      <xdr:nvSpPr>
        <xdr:cNvPr id="639" name="楕円 638"/>
        <xdr:cNvSpPr/>
      </xdr:nvSpPr>
      <xdr:spPr>
        <a:xfrm>
          <a:off x="15836900" y="13141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134620</xdr:rowOff>
    </xdr:from>
    <xdr:ext cx="598805" cy="264160"/>
    <xdr:sp macro="" textlink="">
      <xdr:nvSpPr>
        <xdr:cNvPr id="640" name="公債費該当値テキスト"/>
        <xdr:cNvSpPr txBox="1"/>
      </xdr:nvSpPr>
      <xdr:spPr>
        <a:xfrm>
          <a:off x="15938500" y="1299337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209,657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53975</xdr:rowOff>
    </xdr:from>
    <xdr:to>
      <xdr:col>81</xdr:col>
      <xdr:colOff>101600</xdr:colOff>
      <xdr:row>77</xdr:row>
      <xdr:rowOff>158115</xdr:rowOff>
    </xdr:to>
    <xdr:sp macro="" textlink="">
      <xdr:nvSpPr>
        <xdr:cNvPr id="641" name="楕円 640"/>
        <xdr:cNvSpPr/>
      </xdr:nvSpPr>
      <xdr:spPr>
        <a:xfrm>
          <a:off x="15019020" y="132556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148590</xdr:rowOff>
    </xdr:from>
    <xdr:ext cx="598805" cy="264160"/>
    <xdr:sp macro="" textlink="">
      <xdr:nvSpPr>
        <xdr:cNvPr id="642" name="テキスト ボックス 641"/>
        <xdr:cNvSpPr txBox="1"/>
      </xdr:nvSpPr>
      <xdr:spPr>
        <a:xfrm>
          <a:off x="14780260" y="133502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103505</xdr:rowOff>
    </xdr:from>
    <xdr:to>
      <xdr:col>76</xdr:col>
      <xdr:colOff>165100</xdr:colOff>
      <xdr:row>78</xdr:row>
      <xdr:rowOff>31750</xdr:rowOff>
    </xdr:to>
    <xdr:sp macro="" textlink="">
      <xdr:nvSpPr>
        <xdr:cNvPr id="643" name="楕円 642"/>
        <xdr:cNvSpPr/>
      </xdr:nvSpPr>
      <xdr:spPr>
        <a:xfrm>
          <a:off x="14155420" y="13305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22860</xdr:rowOff>
    </xdr:from>
    <xdr:ext cx="597535" cy="264795"/>
    <xdr:sp macro="" textlink="">
      <xdr:nvSpPr>
        <xdr:cNvPr id="644" name="テキスト ボックス 643"/>
        <xdr:cNvSpPr txBox="1"/>
      </xdr:nvSpPr>
      <xdr:spPr>
        <a:xfrm>
          <a:off x="13911580" y="1339596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135890</xdr:rowOff>
    </xdr:from>
    <xdr:to>
      <xdr:col>72</xdr:col>
      <xdr:colOff>38100</xdr:colOff>
      <xdr:row>78</xdr:row>
      <xdr:rowOff>64770</xdr:rowOff>
    </xdr:to>
    <xdr:sp macro="" textlink="">
      <xdr:nvSpPr>
        <xdr:cNvPr id="645" name="楕円 644"/>
        <xdr:cNvSpPr/>
      </xdr:nvSpPr>
      <xdr:spPr>
        <a:xfrm>
          <a:off x="13291820" y="1333754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55245</xdr:rowOff>
    </xdr:from>
    <xdr:ext cx="597535" cy="263525"/>
    <xdr:sp macro="" textlink="">
      <xdr:nvSpPr>
        <xdr:cNvPr id="646" name="テキスト ボックス 645"/>
        <xdr:cNvSpPr txBox="1"/>
      </xdr:nvSpPr>
      <xdr:spPr>
        <a:xfrm>
          <a:off x="13047980" y="1342834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143510</xdr:rowOff>
    </xdr:from>
    <xdr:to>
      <xdr:col>67</xdr:col>
      <xdr:colOff>101600</xdr:colOff>
      <xdr:row>78</xdr:row>
      <xdr:rowOff>71120</xdr:rowOff>
    </xdr:to>
    <xdr:sp macro="" textlink="">
      <xdr:nvSpPr>
        <xdr:cNvPr id="647" name="楕円 646"/>
        <xdr:cNvSpPr/>
      </xdr:nvSpPr>
      <xdr:spPr>
        <a:xfrm>
          <a:off x="12423140" y="13345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62230</xdr:rowOff>
    </xdr:from>
    <xdr:ext cx="598805" cy="265430"/>
    <xdr:sp macro="" textlink="">
      <xdr:nvSpPr>
        <xdr:cNvPr id="648" name="テキスト ボックス 647"/>
        <xdr:cNvSpPr txBox="1"/>
      </xdr:nvSpPr>
      <xdr:spPr>
        <a:xfrm>
          <a:off x="12184380" y="1343533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177800</xdr:colOff>
      <xdr:row>85</xdr:row>
      <xdr:rowOff>32385</xdr:rowOff>
    </xdr:to>
    <xdr:sp macro="" textlink="">
      <xdr:nvSpPr>
        <xdr:cNvPr id="649" name="正方形/長方形 648"/>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58420</xdr:rowOff>
    </xdr:from>
    <xdr:to>
      <xdr:col>74</xdr:col>
      <xdr:colOff>0</xdr:colOff>
      <xdr:row>86</xdr:row>
      <xdr:rowOff>143510</xdr:rowOff>
    </xdr:to>
    <xdr:sp macro="" textlink="">
      <xdr:nvSpPr>
        <xdr:cNvPr id="650" name="正方形/長方形 649"/>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90805</xdr:rowOff>
    </xdr:from>
    <xdr:to>
      <xdr:col>74</xdr:col>
      <xdr:colOff>0</xdr:colOff>
      <xdr:row>88</xdr:row>
      <xdr:rowOff>0</xdr:rowOff>
    </xdr:to>
    <xdr:sp macro="" textlink="">
      <xdr:nvSpPr>
        <xdr:cNvPr id="651" name="正方形/長方形 650"/>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143510</xdr:rowOff>
    </xdr:to>
    <xdr:sp macro="" textlink="">
      <xdr:nvSpPr>
        <xdr:cNvPr id="652" name="正方形/長方形 651"/>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90805</xdr:rowOff>
    </xdr:from>
    <xdr:to>
      <xdr:col>79</xdr:col>
      <xdr:colOff>63500</xdr:colOff>
      <xdr:row>88</xdr:row>
      <xdr:rowOff>0</xdr:rowOff>
    </xdr:to>
    <xdr:sp macro="" textlink="">
      <xdr:nvSpPr>
        <xdr:cNvPr id="653" name="正方形/長方形 652"/>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143510</xdr:rowOff>
    </xdr:to>
    <xdr:sp macro="" textlink="">
      <xdr:nvSpPr>
        <xdr:cNvPr id="654" name="正方形/長方形 653"/>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90805</xdr:rowOff>
    </xdr:from>
    <xdr:to>
      <xdr:col>85</xdr:col>
      <xdr:colOff>63500</xdr:colOff>
      <xdr:row>88</xdr:row>
      <xdr:rowOff>0</xdr:rowOff>
    </xdr:to>
    <xdr:sp macro="" textlink="">
      <xdr:nvSpPr>
        <xdr:cNvPr id="655" name="正方形/長方形 654"/>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56" name="正方形/長方形 655"/>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48615" cy="229870"/>
    <xdr:sp macro="" textlink="">
      <xdr:nvSpPr>
        <xdr:cNvPr id="657" name="テキスト ボックス 656"/>
        <xdr:cNvSpPr txBox="1"/>
      </xdr:nvSpPr>
      <xdr:spPr>
        <a:xfrm>
          <a:off x="1207770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11580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0" name="テキスト ボックス 659"/>
        <xdr:cNvSpPr txBox="1"/>
      </xdr:nvSpPr>
      <xdr:spPr>
        <a:xfrm>
          <a:off x="1187196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62" name="テキスト ボックス 661"/>
        <xdr:cNvSpPr txBox="1"/>
      </xdr:nvSpPr>
      <xdr:spPr>
        <a:xfrm>
          <a:off x="1153541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11580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800" cy="257810"/>
    <xdr:sp macro="" textlink="">
      <xdr:nvSpPr>
        <xdr:cNvPr id="664" name="テキスト ボックス 663"/>
        <xdr:cNvSpPr txBox="1"/>
      </xdr:nvSpPr>
      <xdr:spPr>
        <a:xfrm>
          <a:off x="11450320" y="1588516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143510</xdr:rowOff>
    </xdr:from>
    <xdr:to>
      <xdr:col>89</xdr:col>
      <xdr:colOff>177800</xdr:colOff>
      <xdr:row>90</xdr:row>
      <xdr:rowOff>143510</xdr:rowOff>
    </xdr:to>
    <xdr:cxnSp macro="">
      <xdr:nvCxnSpPr>
        <xdr:cNvPr id="665" name="直線コネクタ 664"/>
        <xdr:cNvCxnSpPr/>
      </xdr:nvCxnSpPr>
      <xdr:spPr>
        <a:xfrm>
          <a:off x="1211580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171450</xdr:rowOff>
    </xdr:from>
    <xdr:ext cx="685800" cy="262890"/>
    <xdr:sp macro="" textlink="">
      <xdr:nvSpPr>
        <xdr:cNvPr id="666" name="テキスト ボックス 665"/>
        <xdr:cNvSpPr txBox="1"/>
      </xdr:nvSpPr>
      <xdr:spPr>
        <a:xfrm>
          <a:off x="11450320" y="15430500"/>
          <a:ext cx="6858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67" name="直線コネクタ 666"/>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55880</xdr:rowOff>
    </xdr:from>
    <xdr:ext cx="685800" cy="263525"/>
    <xdr:sp macro="" textlink="">
      <xdr:nvSpPr>
        <xdr:cNvPr id="668" name="テキスト ボックス 667"/>
        <xdr:cNvSpPr txBox="1"/>
      </xdr:nvSpPr>
      <xdr:spPr>
        <a:xfrm>
          <a:off x="11450320" y="14972030"/>
          <a:ext cx="6858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69"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103505</xdr:rowOff>
    </xdr:from>
    <xdr:to>
      <xdr:col>85</xdr:col>
      <xdr:colOff>126365</xdr:colOff>
      <xdr:row>98</xdr:row>
      <xdr:rowOff>137795</xdr:rowOff>
    </xdr:to>
    <xdr:cxnSp macro="">
      <xdr:nvCxnSpPr>
        <xdr:cNvPr id="670" name="直線コネクタ 669"/>
        <xdr:cNvCxnSpPr/>
      </xdr:nvCxnSpPr>
      <xdr:spPr>
        <a:xfrm flipV="1">
          <a:off x="15885795" y="1553400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xdr:cNvSpPr txBox="1"/>
      </xdr:nvSpPr>
      <xdr:spPr>
        <a:xfrm>
          <a:off x="159385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5798800" y="16939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48260</xdr:rowOff>
    </xdr:from>
    <xdr:ext cx="690245" cy="264795"/>
    <xdr:sp macro="" textlink="">
      <xdr:nvSpPr>
        <xdr:cNvPr id="673" name="積立金最大値テキスト"/>
        <xdr:cNvSpPr txBox="1"/>
      </xdr:nvSpPr>
      <xdr:spPr>
        <a:xfrm>
          <a:off x="15938500" y="15307310"/>
          <a:ext cx="6902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103505</xdr:rowOff>
    </xdr:from>
    <xdr:to>
      <xdr:col>86</xdr:col>
      <xdr:colOff>25400</xdr:colOff>
      <xdr:row>90</xdr:row>
      <xdr:rowOff>103505</xdr:rowOff>
    </xdr:to>
    <xdr:cxnSp macro="">
      <xdr:nvCxnSpPr>
        <xdr:cNvPr id="674" name="直線コネクタ 673"/>
        <xdr:cNvCxnSpPr/>
      </xdr:nvCxnSpPr>
      <xdr:spPr>
        <a:xfrm>
          <a:off x="15798800" y="15534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66040</xdr:rowOff>
    </xdr:from>
    <xdr:to>
      <xdr:col>85</xdr:col>
      <xdr:colOff>127000</xdr:colOff>
      <xdr:row>98</xdr:row>
      <xdr:rowOff>128905</xdr:rowOff>
    </xdr:to>
    <xdr:cxnSp macro="">
      <xdr:nvCxnSpPr>
        <xdr:cNvPr id="675" name="直線コネクタ 674"/>
        <xdr:cNvCxnSpPr/>
      </xdr:nvCxnSpPr>
      <xdr:spPr>
        <a:xfrm>
          <a:off x="15069820" y="16868140"/>
          <a:ext cx="8178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3175</xdr:rowOff>
    </xdr:from>
    <xdr:ext cx="598805" cy="259080"/>
    <xdr:sp macro="" textlink="">
      <xdr:nvSpPr>
        <xdr:cNvPr id="676" name="積立金平均値テキスト"/>
        <xdr:cNvSpPr txBox="1"/>
      </xdr:nvSpPr>
      <xdr:spPr>
        <a:xfrm>
          <a:off x="159385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xdr:cNvSpPr/>
      </xdr:nvSpPr>
      <xdr:spPr>
        <a:xfrm>
          <a:off x="158369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5080</xdr:rowOff>
    </xdr:from>
    <xdr:to>
      <xdr:col>81</xdr:col>
      <xdr:colOff>50800</xdr:colOff>
      <xdr:row>98</xdr:row>
      <xdr:rowOff>66040</xdr:rowOff>
    </xdr:to>
    <xdr:cxnSp macro="">
      <xdr:nvCxnSpPr>
        <xdr:cNvPr id="678" name="直線コネクタ 677"/>
        <xdr:cNvCxnSpPr/>
      </xdr:nvCxnSpPr>
      <xdr:spPr>
        <a:xfrm>
          <a:off x="14206220" y="16807180"/>
          <a:ext cx="8636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xdr:cNvSpPr/>
      </xdr:nvSpPr>
      <xdr:spPr>
        <a:xfrm>
          <a:off x="1501902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85090</xdr:rowOff>
    </xdr:from>
    <xdr:ext cx="598805" cy="259080"/>
    <xdr:sp macro="" textlink="">
      <xdr:nvSpPr>
        <xdr:cNvPr id="680" name="テキスト ボックス 679"/>
        <xdr:cNvSpPr txBox="1"/>
      </xdr:nvSpPr>
      <xdr:spPr>
        <a:xfrm>
          <a:off x="14780260" y="1654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5080</xdr:rowOff>
    </xdr:from>
    <xdr:to>
      <xdr:col>76</xdr:col>
      <xdr:colOff>114300</xdr:colOff>
      <xdr:row>98</xdr:row>
      <xdr:rowOff>50800</xdr:rowOff>
    </xdr:to>
    <xdr:cxnSp macro="">
      <xdr:nvCxnSpPr>
        <xdr:cNvPr id="681" name="直線コネクタ 680"/>
        <xdr:cNvCxnSpPr/>
      </xdr:nvCxnSpPr>
      <xdr:spPr>
        <a:xfrm flipV="1">
          <a:off x="13342620" y="1680718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xdr:rowOff>
    </xdr:from>
    <xdr:to>
      <xdr:col>76</xdr:col>
      <xdr:colOff>165100</xdr:colOff>
      <xdr:row>98</xdr:row>
      <xdr:rowOff>116840</xdr:rowOff>
    </xdr:to>
    <xdr:sp macro="" textlink="">
      <xdr:nvSpPr>
        <xdr:cNvPr id="682" name="フローチャート: 判断 681"/>
        <xdr:cNvSpPr/>
      </xdr:nvSpPr>
      <xdr:spPr>
        <a:xfrm>
          <a:off x="1415542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107950</xdr:rowOff>
    </xdr:from>
    <xdr:ext cx="534670" cy="259080"/>
    <xdr:sp macro="" textlink="">
      <xdr:nvSpPr>
        <xdr:cNvPr id="683" name="テキスト ボックス 682"/>
        <xdr:cNvSpPr txBox="1"/>
      </xdr:nvSpPr>
      <xdr:spPr>
        <a:xfrm>
          <a:off x="13943965" y="16910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50800</xdr:rowOff>
    </xdr:from>
    <xdr:to>
      <xdr:col>71</xdr:col>
      <xdr:colOff>177800</xdr:colOff>
      <xdr:row>98</xdr:row>
      <xdr:rowOff>124460</xdr:rowOff>
    </xdr:to>
    <xdr:cxnSp macro="">
      <xdr:nvCxnSpPr>
        <xdr:cNvPr id="684" name="直線コネクタ 683"/>
        <xdr:cNvCxnSpPr/>
      </xdr:nvCxnSpPr>
      <xdr:spPr>
        <a:xfrm flipV="1">
          <a:off x="12473940" y="16852900"/>
          <a:ext cx="86868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27305</xdr:rowOff>
    </xdr:from>
    <xdr:to>
      <xdr:col>72</xdr:col>
      <xdr:colOff>38100</xdr:colOff>
      <xdr:row>98</xdr:row>
      <xdr:rowOff>128905</xdr:rowOff>
    </xdr:to>
    <xdr:sp macro="" textlink="">
      <xdr:nvSpPr>
        <xdr:cNvPr id="685" name="フローチャート: 判断 684"/>
        <xdr:cNvSpPr/>
      </xdr:nvSpPr>
      <xdr:spPr>
        <a:xfrm>
          <a:off x="13291820" y="168294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120650</xdr:rowOff>
    </xdr:from>
    <xdr:ext cx="533400" cy="257810"/>
    <xdr:sp macro="" textlink="">
      <xdr:nvSpPr>
        <xdr:cNvPr id="686" name="テキスト ボックス 685"/>
        <xdr:cNvSpPr txBox="1"/>
      </xdr:nvSpPr>
      <xdr:spPr>
        <a:xfrm>
          <a:off x="13080365" y="16922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687" name="フローチャート: 判断 686"/>
        <xdr:cNvSpPr/>
      </xdr:nvSpPr>
      <xdr:spPr>
        <a:xfrm>
          <a:off x="1242314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141605</xdr:rowOff>
    </xdr:from>
    <xdr:ext cx="533400" cy="259080"/>
    <xdr:sp macro="" textlink="">
      <xdr:nvSpPr>
        <xdr:cNvPr id="688" name="テキスト ボックス 687"/>
        <xdr:cNvSpPr txBox="1"/>
      </xdr:nvSpPr>
      <xdr:spPr>
        <a:xfrm>
          <a:off x="12216765" y="16600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90" name="テキスト ボックス 689"/>
        <xdr:cNvSpPr txBox="1"/>
      </xdr:nvSpPr>
      <xdr:spPr>
        <a:xfrm>
          <a:off x="14884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3" name="テキスト ボックス 692"/>
        <xdr:cNvSpPr txBox="1"/>
      </xdr:nvSpPr>
      <xdr:spPr>
        <a:xfrm>
          <a:off x="122885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78105</xdr:rowOff>
    </xdr:from>
    <xdr:to>
      <xdr:col>85</xdr:col>
      <xdr:colOff>177800</xdr:colOff>
      <xdr:row>99</xdr:row>
      <xdr:rowOff>8255</xdr:rowOff>
    </xdr:to>
    <xdr:sp macro="" textlink="">
      <xdr:nvSpPr>
        <xdr:cNvPr id="694" name="楕円 693"/>
        <xdr:cNvSpPr/>
      </xdr:nvSpPr>
      <xdr:spPr>
        <a:xfrm>
          <a:off x="158369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164465</xdr:rowOff>
    </xdr:from>
    <xdr:ext cx="534670" cy="259080"/>
    <xdr:sp macro="" textlink="">
      <xdr:nvSpPr>
        <xdr:cNvPr id="695" name="積立金該当値テキスト"/>
        <xdr:cNvSpPr txBox="1"/>
      </xdr:nvSpPr>
      <xdr:spPr>
        <a:xfrm>
          <a:off x="15938500" y="1679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15240</xdr:rowOff>
    </xdr:from>
    <xdr:to>
      <xdr:col>81</xdr:col>
      <xdr:colOff>101600</xdr:colOff>
      <xdr:row>98</xdr:row>
      <xdr:rowOff>116840</xdr:rowOff>
    </xdr:to>
    <xdr:sp macro="" textlink="">
      <xdr:nvSpPr>
        <xdr:cNvPr id="696" name="楕円 695"/>
        <xdr:cNvSpPr/>
      </xdr:nvSpPr>
      <xdr:spPr>
        <a:xfrm>
          <a:off x="1501902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107950</xdr:rowOff>
    </xdr:from>
    <xdr:ext cx="533400" cy="259080"/>
    <xdr:sp macro="" textlink="">
      <xdr:nvSpPr>
        <xdr:cNvPr id="697" name="テキスト ボックス 696"/>
        <xdr:cNvSpPr txBox="1"/>
      </xdr:nvSpPr>
      <xdr:spPr>
        <a:xfrm>
          <a:off x="14812645" y="16910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125730</xdr:rowOff>
    </xdr:from>
    <xdr:to>
      <xdr:col>76</xdr:col>
      <xdr:colOff>165100</xdr:colOff>
      <xdr:row>98</xdr:row>
      <xdr:rowOff>55880</xdr:rowOff>
    </xdr:to>
    <xdr:sp macro="" textlink="">
      <xdr:nvSpPr>
        <xdr:cNvPr id="698" name="楕円 697"/>
        <xdr:cNvSpPr/>
      </xdr:nvSpPr>
      <xdr:spPr>
        <a:xfrm>
          <a:off x="1415542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72390</xdr:rowOff>
    </xdr:from>
    <xdr:ext cx="597535" cy="259080"/>
    <xdr:sp macro="" textlink="">
      <xdr:nvSpPr>
        <xdr:cNvPr id="699" name="テキスト ボックス 698"/>
        <xdr:cNvSpPr txBox="1"/>
      </xdr:nvSpPr>
      <xdr:spPr>
        <a:xfrm>
          <a:off x="13911580" y="16531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171450</xdr:rowOff>
    </xdr:from>
    <xdr:to>
      <xdr:col>72</xdr:col>
      <xdr:colOff>38100</xdr:colOff>
      <xdr:row>98</xdr:row>
      <xdr:rowOff>101600</xdr:rowOff>
    </xdr:to>
    <xdr:sp macro="" textlink="">
      <xdr:nvSpPr>
        <xdr:cNvPr id="700" name="楕円 699"/>
        <xdr:cNvSpPr/>
      </xdr:nvSpPr>
      <xdr:spPr>
        <a:xfrm>
          <a:off x="13291820" y="16802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118110</xdr:rowOff>
    </xdr:from>
    <xdr:ext cx="533400" cy="259080"/>
    <xdr:sp macro="" textlink="">
      <xdr:nvSpPr>
        <xdr:cNvPr id="701" name="テキスト ボックス 700"/>
        <xdr:cNvSpPr txBox="1"/>
      </xdr:nvSpPr>
      <xdr:spPr>
        <a:xfrm>
          <a:off x="13080365" y="16577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73660</xdr:rowOff>
    </xdr:from>
    <xdr:to>
      <xdr:col>67</xdr:col>
      <xdr:colOff>101600</xdr:colOff>
      <xdr:row>99</xdr:row>
      <xdr:rowOff>3810</xdr:rowOff>
    </xdr:to>
    <xdr:sp macro="" textlink="">
      <xdr:nvSpPr>
        <xdr:cNvPr id="702" name="楕円 701"/>
        <xdr:cNvSpPr/>
      </xdr:nvSpPr>
      <xdr:spPr>
        <a:xfrm>
          <a:off x="1242314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166370</xdr:rowOff>
    </xdr:from>
    <xdr:ext cx="533400" cy="257810"/>
    <xdr:sp macro="" textlink="">
      <xdr:nvSpPr>
        <xdr:cNvPr id="703" name="テキスト ボックス 702"/>
        <xdr:cNvSpPr txBox="1"/>
      </xdr:nvSpPr>
      <xdr:spPr>
        <a:xfrm>
          <a:off x="12216765" y="16968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04" name="正方形/長方形 703"/>
        <xdr:cNvSpPr/>
      </xdr:nvSpPr>
      <xdr:spPr>
        <a:xfrm>
          <a:off x="1780032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7927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7927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8912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8912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02536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02536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780032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4155"/>
    <xdr:sp macro="" textlink="">
      <xdr:nvSpPr>
        <xdr:cNvPr id="712" name="テキスト ボックス 711"/>
        <xdr:cNvSpPr txBox="1"/>
      </xdr:nvSpPr>
      <xdr:spPr>
        <a:xfrm>
          <a:off x="1776730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780032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780032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920" cy="257810"/>
    <xdr:sp macro="" textlink="">
      <xdr:nvSpPr>
        <xdr:cNvPr id="715" name="テキスト ボックス 714"/>
        <xdr:cNvSpPr txBox="1"/>
      </xdr:nvSpPr>
      <xdr:spPr>
        <a:xfrm>
          <a:off x="17561560" y="651129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780032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17" name="テキスト ボックス 716"/>
        <xdr:cNvSpPr txBox="1"/>
      </xdr:nvSpPr>
      <xdr:spPr>
        <a:xfrm>
          <a:off x="1728406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780032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19" name="テキスト ボックス 718"/>
        <xdr:cNvSpPr txBox="1"/>
      </xdr:nvSpPr>
      <xdr:spPr>
        <a:xfrm>
          <a:off x="1728406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167640</xdr:rowOff>
    </xdr:from>
    <xdr:ext cx="531495" cy="257810"/>
    <xdr:sp macro="" textlink="">
      <xdr:nvSpPr>
        <xdr:cNvPr id="721" name="テキスト ボックス 720"/>
        <xdr:cNvSpPr txBox="1"/>
      </xdr:nvSpPr>
      <xdr:spPr>
        <a:xfrm>
          <a:off x="17284065" y="51396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780032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3" name="テキスト ボックス 722"/>
        <xdr:cNvSpPr txBox="1"/>
      </xdr:nvSpPr>
      <xdr:spPr>
        <a:xfrm>
          <a:off x="1728406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780032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50165</xdr:rowOff>
    </xdr:from>
    <xdr:to>
      <xdr:col>116</xdr:col>
      <xdr:colOff>62865</xdr:colOff>
      <xdr:row>38</xdr:row>
      <xdr:rowOff>139700</xdr:rowOff>
    </xdr:to>
    <xdr:cxnSp macro="">
      <xdr:nvCxnSpPr>
        <xdr:cNvPr id="725" name="直線コネクタ 724"/>
        <xdr:cNvCxnSpPr/>
      </xdr:nvCxnSpPr>
      <xdr:spPr>
        <a:xfrm flipV="1">
          <a:off x="21570315" y="5708015"/>
          <a:ext cx="127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26" name="投資及び出資金最小値テキスト"/>
        <xdr:cNvSpPr txBox="1"/>
      </xdr:nvSpPr>
      <xdr:spPr>
        <a:xfrm>
          <a:off x="2162302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1488400" y="6654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167640</xdr:rowOff>
    </xdr:from>
    <xdr:ext cx="534670" cy="257810"/>
    <xdr:sp macro="" textlink="">
      <xdr:nvSpPr>
        <xdr:cNvPr id="728" name="投資及び出資金最大値テキスト"/>
        <xdr:cNvSpPr txBox="1"/>
      </xdr:nvSpPr>
      <xdr:spPr>
        <a:xfrm>
          <a:off x="21623020" y="5482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50165</xdr:rowOff>
    </xdr:from>
    <xdr:to>
      <xdr:col>116</xdr:col>
      <xdr:colOff>152400</xdr:colOff>
      <xdr:row>33</xdr:row>
      <xdr:rowOff>50165</xdr:rowOff>
    </xdr:to>
    <xdr:cxnSp macro="">
      <xdr:nvCxnSpPr>
        <xdr:cNvPr id="729" name="直線コネクタ 728"/>
        <xdr:cNvCxnSpPr/>
      </xdr:nvCxnSpPr>
      <xdr:spPr>
        <a:xfrm>
          <a:off x="21488400" y="5708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55245</xdr:rowOff>
    </xdr:from>
    <xdr:to>
      <xdr:col>116</xdr:col>
      <xdr:colOff>63500</xdr:colOff>
      <xdr:row>33</xdr:row>
      <xdr:rowOff>154940</xdr:rowOff>
    </xdr:to>
    <xdr:cxnSp macro="">
      <xdr:nvCxnSpPr>
        <xdr:cNvPr id="730" name="直線コネクタ 729"/>
        <xdr:cNvCxnSpPr/>
      </xdr:nvCxnSpPr>
      <xdr:spPr>
        <a:xfrm flipV="1">
          <a:off x="20759420" y="5713095"/>
          <a:ext cx="8128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3810</xdr:rowOff>
    </xdr:from>
    <xdr:ext cx="469900" cy="259080"/>
    <xdr:sp macro="" textlink="">
      <xdr:nvSpPr>
        <xdr:cNvPr id="731" name="投資及び出資金平均値テキスト"/>
        <xdr:cNvSpPr txBox="1"/>
      </xdr:nvSpPr>
      <xdr:spPr>
        <a:xfrm>
          <a:off x="21623020" y="6518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26035</xdr:rowOff>
    </xdr:from>
    <xdr:to>
      <xdr:col>116</xdr:col>
      <xdr:colOff>114300</xdr:colOff>
      <xdr:row>38</xdr:row>
      <xdr:rowOff>127000</xdr:rowOff>
    </xdr:to>
    <xdr:sp macro="" textlink="">
      <xdr:nvSpPr>
        <xdr:cNvPr id="732" name="フローチャート: 判断 731"/>
        <xdr:cNvSpPr/>
      </xdr:nvSpPr>
      <xdr:spPr>
        <a:xfrm>
          <a:off x="21521420" y="65411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152400</xdr:rowOff>
    </xdr:from>
    <xdr:to>
      <xdr:col>111</xdr:col>
      <xdr:colOff>177800</xdr:colOff>
      <xdr:row>33</xdr:row>
      <xdr:rowOff>154940</xdr:rowOff>
    </xdr:to>
    <xdr:cxnSp macro="">
      <xdr:nvCxnSpPr>
        <xdr:cNvPr id="733" name="直線コネクタ 732"/>
        <xdr:cNvCxnSpPr/>
      </xdr:nvCxnSpPr>
      <xdr:spPr>
        <a:xfrm>
          <a:off x="19890740" y="5295900"/>
          <a:ext cx="868680" cy="516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31115</xdr:rowOff>
    </xdr:from>
    <xdr:to>
      <xdr:col>112</xdr:col>
      <xdr:colOff>38100</xdr:colOff>
      <xdr:row>38</xdr:row>
      <xdr:rowOff>133350</xdr:rowOff>
    </xdr:to>
    <xdr:sp macro="" textlink="">
      <xdr:nvSpPr>
        <xdr:cNvPr id="734" name="フローチャート: 判断 733"/>
        <xdr:cNvSpPr/>
      </xdr:nvSpPr>
      <xdr:spPr>
        <a:xfrm>
          <a:off x="20708620" y="65462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123825</xdr:rowOff>
    </xdr:from>
    <xdr:ext cx="469900" cy="257175"/>
    <xdr:sp macro="" textlink="">
      <xdr:nvSpPr>
        <xdr:cNvPr id="735" name="テキスト ボックス 734"/>
        <xdr:cNvSpPr txBox="1"/>
      </xdr:nvSpPr>
      <xdr:spPr>
        <a:xfrm>
          <a:off x="20529550" y="6638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30</xdr:row>
      <xdr:rowOff>152400</xdr:rowOff>
    </xdr:from>
    <xdr:to>
      <xdr:col>107</xdr:col>
      <xdr:colOff>50800</xdr:colOff>
      <xdr:row>34</xdr:row>
      <xdr:rowOff>55245</xdr:rowOff>
    </xdr:to>
    <xdr:cxnSp macro="">
      <xdr:nvCxnSpPr>
        <xdr:cNvPr id="736" name="直線コネクタ 735"/>
        <xdr:cNvCxnSpPr/>
      </xdr:nvCxnSpPr>
      <xdr:spPr>
        <a:xfrm flipV="1">
          <a:off x="19027140" y="5295900"/>
          <a:ext cx="8636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31115</xdr:rowOff>
    </xdr:from>
    <xdr:to>
      <xdr:col>107</xdr:col>
      <xdr:colOff>101600</xdr:colOff>
      <xdr:row>38</xdr:row>
      <xdr:rowOff>133350</xdr:rowOff>
    </xdr:to>
    <xdr:sp macro="" textlink="">
      <xdr:nvSpPr>
        <xdr:cNvPr id="737" name="フローチャート: 判断 736"/>
        <xdr:cNvSpPr/>
      </xdr:nvSpPr>
      <xdr:spPr>
        <a:xfrm>
          <a:off x="19839940" y="654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123825</xdr:rowOff>
    </xdr:from>
    <xdr:ext cx="468630" cy="257175"/>
    <xdr:sp macro="" textlink="">
      <xdr:nvSpPr>
        <xdr:cNvPr id="738" name="テキスト ボックス 737"/>
        <xdr:cNvSpPr txBox="1"/>
      </xdr:nvSpPr>
      <xdr:spPr>
        <a:xfrm>
          <a:off x="19660870" y="663892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34</xdr:row>
      <xdr:rowOff>20320</xdr:rowOff>
    </xdr:from>
    <xdr:to>
      <xdr:col>102</xdr:col>
      <xdr:colOff>114300</xdr:colOff>
      <xdr:row>34</xdr:row>
      <xdr:rowOff>55245</xdr:rowOff>
    </xdr:to>
    <xdr:cxnSp macro="">
      <xdr:nvCxnSpPr>
        <xdr:cNvPr id="739" name="直線コネクタ 738"/>
        <xdr:cNvCxnSpPr/>
      </xdr:nvCxnSpPr>
      <xdr:spPr>
        <a:xfrm>
          <a:off x="18163540" y="584962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64135</xdr:rowOff>
    </xdr:from>
    <xdr:to>
      <xdr:col>102</xdr:col>
      <xdr:colOff>165100</xdr:colOff>
      <xdr:row>38</xdr:row>
      <xdr:rowOff>165100</xdr:rowOff>
    </xdr:to>
    <xdr:sp macro="" textlink="">
      <xdr:nvSpPr>
        <xdr:cNvPr id="740" name="フローチャート: 判断 739"/>
        <xdr:cNvSpPr/>
      </xdr:nvSpPr>
      <xdr:spPr>
        <a:xfrm>
          <a:off x="18976340" y="65792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156845</xdr:rowOff>
    </xdr:from>
    <xdr:ext cx="468630" cy="257810"/>
    <xdr:sp macro="" textlink="">
      <xdr:nvSpPr>
        <xdr:cNvPr id="741" name="テキスト ボックス 740"/>
        <xdr:cNvSpPr txBox="1"/>
      </xdr:nvSpPr>
      <xdr:spPr>
        <a:xfrm>
          <a:off x="18797270" y="6671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59055</xdr:rowOff>
    </xdr:from>
    <xdr:to>
      <xdr:col>98</xdr:col>
      <xdr:colOff>38100</xdr:colOff>
      <xdr:row>38</xdr:row>
      <xdr:rowOff>160020</xdr:rowOff>
    </xdr:to>
    <xdr:sp macro="" textlink="">
      <xdr:nvSpPr>
        <xdr:cNvPr id="742" name="フローチャート: 判断 741"/>
        <xdr:cNvSpPr/>
      </xdr:nvSpPr>
      <xdr:spPr>
        <a:xfrm>
          <a:off x="18112740" y="657415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151130</xdr:rowOff>
    </xdr:from>
    <xdr:ext cx="469900" cy="259080"/>
    <xdr:sp macro="" textlink="">
      <xdr:nvSpPr>
        <xdr:cNvPr id="743" name="テキスト ボックス 742"/>
        <xdr:cNvSpPr txBox="1"/>
      </xdr:nvSpPr>
      <xdr:spPr>
        <a:xfrm>
          <a:off x="17933670" y="6666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0730" cy="259080"/>
    <xdr:sp macro="" textlink="">
      <xdr:nvSpPr>
        <xdr:cNvPr id="744" name="テキスト ボックス 743"/>
        <xdr:cNvSpPr txBox="1"/>
      </xdr:nvSpPr>
      <xdr:spPr>
        <a:xfrm>
          <a:off x="21386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5" name="テキスト ボックス 744"/>
        <xdr:cNvSpPr txBox="1"/>
      </xdr:nvSpPr>
      <xdr:spPr>
        <a:xfrm>
          <a:off x="2057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46" name="テキスト ボックス 745"/>
        <xdr:cNvSpPr txBox="1"/>
      </xdr:nvSpPr>
      <xdr:spPr>
        <a:xfrm>
          <a:off x="197053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7" name="テキスト ボックス 746"/>
        <xdr:cNvSpPr txBox="1"/>
      </xdr:nvSpPr>
      <xdr:spPr>
        <a:xfrm>
          <a:off x="188417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8" name="テキスト ボックス 747"/>
        <xdr:cNvSpPr txBox="1"/>
      </xdr:nvSpPr>
      <xdr:spPr>
        <a:xfrm>
          <a:off x="179781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3810</xdr:rowOff>
    </xdr:from>
    <xdr:to>
      <xdr:col>116</xdr:col>
      <xdr:colOff>114300</xdr:colOff>
      <xdr:row>33</xdr:row>
      <xdr:rowOff>105410</xdr:rowOff>
    </xdr:to>
    <xdr:sp macro="" textlink="">
      <xdr:nvSpPr>
        <xdr:cNvPr id="749" name="楕円 748"/>
        <xdr:cNvSpPr/>
      </xdr:nvSpPr>
      <xdr:spPr>
        <a:xfrm>
          <a:off x="2152142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123825</xdr:rowOff>
    </xdr:from>
    <xdr:ext cx="534670" cy="257175"/>
    <xdr:sp macro="" textlink="">
      <xdr:nvSpPr>
        <xdr:cNvPr id="750" name="投資及び出資金該当値テキスト"/>
        <xdr:cNvSpPr txBox="1"/>
      </xdr:nvSpPr>
      <xdr:spPr>
        <a:xfrm>
          <a:off x="21623020" y="56102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103505</xdr:rowOff>
    </xdr:from>
    <xdr:to>
      <xdr:col>112</xdr:col>
      <xdr:colOff>38100</xdr:colOff>
      <xdr:row>34</xdr:row>
      <xdr:rowOff>33655</xdr:rowOff>
    </xdr:to>
    <xdr:sp macro="" textlink="">
      <xdr:nvSpPr>
        <xdr:cNvPr id="751" name="楕円 750"/>
        <xdr:cNvSpPr/>
      </xdr:nvSpPr>
      <xdr:spPr>
        <a:xfrm>
          <a:off x="20708620" y="57613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32</xdr:row>
      <xdr:rowOff>50165</xdr:rowOff>
    </xdr:from>
    <xdr:ext cx="533400" cy="258445"/>
    <xdr:sp macro="" textlink="">
      <xdr:nvSpPr>
        <xdr:cNvPr id="752" name="テキスト ボックス 751"/>
        <xdr:cNvSpPr txBox="1"/>
      </xdr:nvSpPr>
      <xdr:spPr>
        <a:xfrm>
          <a:off x="20497165" y="55365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30</xdr:row>
      <xdr:rowOff>102235</xdr:rowOff>
    </xdr:from>
    <xdr:to>
      <xdr:col>107</xdr:col>
      <xdr:colOff>101600</xdr:colOff>
      <xdr:row>31</xdr:row>
      <xdr:rowOff>31750</xdr:rowOff>
    </xdr:to>
    <xdr:sp macro="" textlink="">
      <xdr:nvSpPr>
        <xdr:cNvPr id="753" name="楕円 752"/>
        <xdr:cNvSpPr/>
      </xdr:nvSpPr>
      <xdr:spPr>
        <a:xfrm>
          <a:off x="19839940" y="52457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29</xdr:row>
      <xdr:rowOff>48260</xdr:rowOff>
    </xdr:from>
    <xdr:ext cx="533400" cy="259080"/>
    <xdr:sp macro="" textlink="">
      <xdr:nvSpPr>
        <xdr:cNvPr id="754" name="テキスト ボックス 753"/>
        <xdr:cNvSpPr txBox="1"/>
      </xdr:nvSpPr>
      <xdr:spPr>
        <a:xfrm>
          <a:off x="19633565" y="5020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3810</xdr:rowOff>
    </xdr:from>
    <xdr:to>
      <xdr:col>102</xdr:col>
      <xdr:colOff>165100</xdr:colOff>
      <xdr:row>34</xdr:row>
      <xdr:rowOff>105410</xdr:rowOff>
    </xdr:to>
    <xdr:sp macro="" textlink="">
      <xdr:nvSpPr>
        <xdr:cNvPr id="755" name="楕円 754"/>
        <xdr:cNvSpPr/>
      </xdr:nvSpPr>
      <xdr:spPr>
        <a:xfrm>
          <a:off x="1897634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32</xdr:row>
      <xdr:rowOff>121920</xdr:rowOff>
    </xdr:from>
    <xdr:ext cx="534670" cy="257810"/>
    <xdr:sp macro="" textlink="">
      <xdr:nvSpPr>
        <xdr:cNvPr id="756" name="テキスト ボックス 755"/>
        <xdr:cNvSpPr txBox="1"/>
      </xdr:nvSpPr>
      <xdr:spPr>
        <a:xfrm>
          <a:off x="18764885" y="56083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33</xdr:row>
      <xdr:rowOff>140335</xdr:rowOff>
    </xdr:from>
    <xdr:to>
      <xdr:col>98</xdr:col>
      <xdr:colOff>38100</xdr:colOff>
      <xdr:row>34</xdr:row>
      <xdr:rowOff>70485</xdr:rowOff>
    </xdr:to>
    <xdr:sp macro="" textlink="">
      <xdr:nvSpPr>
        <xdr:cNvPr id="757" name="楕円 756"/>
        <xdr:cNvSpPr/>
      </xdr:nvSpPr>
      <xdr:spPr>
        <a:xfrm>
          <a:off x="18112740" y="57981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32</xdr:row>
      <xdr:rowOff>87630</xdr:rowOff>
    </xdr:from>
    <xdr:ext cx="533400" cy="257175"/>
    <xdr:sp macro="" textlink="">
      <xdr:nvSpPr>
        <xdr:cNvPr id="758" name="テキスト ボックス 757"/>
        <xdr:cNvSpPr txBox="1"/>
      </xdr:nvSpPr>
      <xdr:spPr>
        <a:xfrm>
          <a:off x="17901285" y="557403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59" name="正方形/長方形 758"/>
        <xdr:cNvSpPr/>
      </xdr:nvSpPr>
      <xdr:spPr>
        <a:xfrm>
          <a:off x="1780032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7927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7927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8912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8912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02536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02536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84455</xdr:rowOff>
    </xdr:to>
    <xdr:sp macro="" textlink="">
      <xdr:nvSpPr>
        <xdr:cNvPr id="766" name="正方形/長方形 765"/>
        <xdr:cNvSpPr/>
      </xdr:nvSpPr>
      <xdr:spPr>
        <a:xfrm>
          <a:off x="17800320" y="8255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4155"/>
    <xdr:sp macro="" textlink="">
      <xdr:nvSpPr>
        <xdr:cNvPr id="767" name="テキスト ボックス 766"/>
        <xdr:cNvSpPr txBox="1"/>
      </xdr:nvSpPr>
      <xdr:spPr>
        <a:xfrm>
          <a:off x="1776730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68" name="直線コネクタ 767"/>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45720</xdr:rowOff>
    </xdr:from>
    <xdr:to>
      <xdr:col>120</xdr:col>
      <xdr:colOff>114300</xdr:colOff>
      <xdr:row>59</xdr:row>
      <xdr:rowOff>45720</xdr:rowOff>
    </xdr:to>
    <xdr:cxnSp macro="">
      <xdr:nvCxnSpPr>
        <xdr:cNvPr id="769" name="直線コネクタ 768"/>
        <xdr:cNvCxnSpPr/>
      </xdr:nvCxnSpPr>
      <xdr:spPr>
        <a:xfrm>
          <a:off x="1780032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75565</xdr:rowOff>
    </xdr:from>
    <xdr:ext cx="248920" cy="263525"/>
    <xdr:sp macro="" textlink="">
      <xdr:nvSpPr>
        <xdr:cNvPr id="770" name="テキスト ボックス 769"/>
        <xdr:cNvSpPr txBox="1"/>
      </xdr:nvSpPr>
      <xdr:spPr>
        <a:xfrm>
          <a:off x="17561560" y="1001966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6985</xdr:rowOff>
    </xdr:from>
    <xdr:to>
      <xdr:col>120</xdr:col>
      <xdr:colOff>114300</xdr:colOff>
      <xdr:row>57</xdr:row>
      <xdr:rowOff>6985</xdr:rowOff>
    </xdr:to>
    <xdr:cxnSp macro="">
      <xdr:nvCxnSpPr>
        <xdr:cNvPr id="771" name="直線コネクタ 770"/>
        <xdr:cNvCxnSpPr/>
      </xdr:nvCxnSpPr>
      <xdr:spPr>
        <a:xfrm>
          <a:off x="1780032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60985"/>
    <xdr:sp macro="" textlink="">
      <xdr:nvSpPr>
        <xdr:cNvPr id="772" name="テキスト ボックス 771"/>
        <xdr:cNvSpPr txBox="1"/>
      </xdr:nvSpPr>
      <xdr:spPr>
        <a:xfrm>
          <a:off x="17284065" y="963612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780032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167640</xdr:rowOff>
    </xdr:from>
    <xdr:ext cx="595630" cy="257810"/>
    <xdr:sp macro="" textlink="">
      <xdr:nvSpPr>
        <xdr:cNvPr id="774" name="テキスト ボックス 773"/>
        <xdr:cNvSpPr txBox="1"/>
      </xdr:nvSpPr>
      <xdr:spPr>
        <a:xfrm>
          <a:off x="17225010" y="925449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780032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130175</xdr:rowOff>
    </xdr:from>
    <xdr:ext cx="595630" cy="259080"/>
    <xdr:sp macro="" textlink="">
      <xdr:nvSpPr>
        <xdr:cNvPr id="776" name="テキスト ボックス 775"/>
        <xdr:cNvSpPr txBox="1"/>
      </xdr:nvSpPr>
      <xdr:spPr>
        <a:xfrm>
          <a:off x="17225010" y="8874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780032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92075</xdr:rowOff>
    </xdr:from>
    <xdr:ext cx="595630" cy="258445"/>
    <xdr:sp macro="" textlink="">
      <xdr:nvSpPr>
        <xdr:cNvPr id="778" name="テキスト ボックス 777"/>
        <xdr:cNvSpPr txBox="1"/>
      </xdr:nvSpPr>
      <xdr:spPr>
        <a:xfrm>
          <a:off x="17225010" y="8493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780032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5630" cy="257175"/>
    <xdr:sp macro="" textlink="">
      <xdr:nvSpPr>
        <xdr:cNvPr id="780" name="テキスト ボックス 779"/>
        <xdr:cNvSpPr txBox="1"/>
      </xdr:nvSpPr>
      <xdr:spPr>
        <a:xfrm>
          <a:off x="17225010" y="8112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84455</xdr:rowOff>
    </xdr:to>
    <xdr:sp macro="" textlink="">
      <xdr:nvSpPr>
        <xdr:cNvPr id="781" name="貸付金グラフ枠"/>
        <xdr:cNvSpPr/>
      </xdr:nvSpPr>
      <xdr:spPr>
        <a:xfrm>
          <a:off x="17800320" y="8255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45720</xdr:rowOff>
    </xdr:to>
    <xdr:cxnSp macro="">
      <xdr:nvCxnSpPr>
        <xdr:cNvPr id="782" name="直線コネクタ 781"/>
        <xdr:cNvCxnSpPr/>
      </xdr:nvCxnSpPr>
      <xdr:spPr>
        <a:xfrm flipV="1">
          <a:off x="21570315" y="872744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48895</xdr:rowOff>
    </xdr:from>
    <xdr:ext cx="249555" cy="264795"/>
    <xdr:sp macro="" textlink="">
      <xdr:nvSpPr>
        <xdr:cNvPr id="783" name="貸付金最小値テキスト"/>
        <xdr:cNvSpPr txBox="1"/>
      </xdr:nvSpPr>
      <xdr:spPr>
        <a:xfrm>
          <a:off x="21623020" y="101644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45720</xdr:rowOff>
    </xdr:from>
    <xdr:to>
      <xdr:col>116</xdr:col>
      <xdr:colOff>152400</xdr:colOff>
      <xdr:row>59</xdr:row>
      <xdr:rowOff>45720</xdr:rowOff>
    </xdr:to>
    <xdr:cxnSp macro="">
      <xdr:nvCxnSpPr>
        <xdr:cNvPr id="784" name="直線コネクタ 783"/>
        <xdr:cNvCxnSpPr/>
      </xdr:nvCxnSpPr>
      <xdr:spPr>
        <a:xfrm>
          <a:off x="21488400" y="10161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5" name="貸付金最大値テキスト"/>
        <xdr:cNvSpPr txBox="1"/>
      </xdr:nvSpPr>
      <xdr:spPr>
        <a:xfrm>
          <a:off x="2162302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86" name="直線コネクタ 785"/>
        <xdr:cNvCxnSpPr/>
      </xdr:nvCxnSpPr>
      <xdr:spPr>
        <a:xfrm>
          <a:off x="21488400" y="8727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126365</xdr:rowOff>
    </xdr:from>
    <xdr:to>
      <xdr:col>116</xdr:col>
      <xdr:colOff>63500</xdr:colOff>
      <xdr:row>58</xdr:row>
      <xdr:rowOff>135890</xdr:rowOff>
    </xdr:to>
    <xdr:cxnSp macro="">
      <xdr:nvCxnSpPr>
        <xdr:cNvPr id="787" name="直線コネクタ 786"/>
        <xdr:cNvCxnSpPr/>
      </xdr:nvCxnSpPr>
      <xdr:spPr>
        <a:xfrm>
          <a:off x="20759420" y="1007046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84455</xdr:rowOff>
    </xdr:from>
    <xdr:ext cx="469900" cy="265430"/>
    <xdr:sp macro="" textlink="">
      <xdr:nvSpPr>
        <xdr:cNvPr id="788" name="貸付金平均値テキスト"/>
        <xdr:cNvSpPr txBox="1"/>
      </xdr:nvSpPr>
      <xdr:spPr>
        <a:xfrm>
          <a:off x="21623020" y="10028555"/>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34925</xdr:rowOff>
    </xdr:to>
    <xdr:sp macro="" textlink="">
      <xdr:nvSpPr>
        <xdr:cNvPr id="789" name="フローチャート: 判断 788"/>
        <xdr:cNvSpPr/>
      </xdr:nvSpPr>
      <xdr:spPr>
        <a:xfrm>
          <a:off x="21521420" y="10050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121920</xdr:rowOff>
    </xdr:from>
    <xdr:to>
      <xdr:col>111</xdr:col>
      <xdr:colOff>177800</xdr:colOff>
      <xdr:row>58</xdr:row>
      <xdr:rowOff>126365</xdr:rowOff>
    </xdr:to>
    <xdr:cxnSp macro="">
      <xdr:nvCxnSpPr>
        <xdr:cNvPr id="790" name="直線コネクタ 789"/>
        <xdr:cNvCxnSpPr/>
      </xdr:nvCxnSpPr>
      <xdr:spPr>
        <a:xfrm>
          <a:off x="19890740" y="1006602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106045</xdr:rowOff>
    </xdr:from>
    <xdr:to>
      <xdr:col>112</xdr:col>
      <xdr:colOff>38100</xdr:colOff>
      <xdr:row>59</xdr:row>
      <xdr:rowOff>34925</xdr:rowOff>
    </xdr:to>
    <xdr:sp macro="" textlink="">
      <xdr:nvSpPr>
        <xdr:cNvPr id="791" name="フローチャート: 判断 790"/>
        <xdr:cNvSpPr/>
      </xdr:nvSpPr>
      <xdr:spPr>
        <a:xfrm>
          <a:off x="20708620" y="100501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26035</xdr:rowOff>
    </xdr:from>
    <xdr:ext cx="469900" cy="264795"/>
    <xdr:sp macro="" textlink="">
      <xdr:nvSpPr>
        <xdr:cNvPr id="792" name="テキスト ボックス 791"/>
        <xdr:cNvSpPr txBox="1"/>
      </xdr:nvSpPr>
      <xdr:spPr>
        <a:xfrm>
          <a:off x="20529550" y="101415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114300</xdr:rowOff>
    </xdr:from>
    <xdr:to>
      <xdr:col>107</xdr:col>
      <xdr:colOff>50800</xdr:colOff>
      <xdr:row>58</xdr:row>
      <xdr:rowOff>121920</xdr:rowOff>
    </xdr:to>
    <xdr:cxnSp macro="">
      <xdr:nvCxnSpPr>
        <xdr:cNvPr id="793" name="直線コネクタ 792"/>
        <xdr:cNvCxnSpPr/>
      </xdr:nvCxnSpPr>
      <xdr:spPr>
        <a:xfrm>
          <a:off x="19027140" y="1005840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104775</xdr:rowOff>
    </xdr:from>
    <xdr:to>
      <xdr:col>107</xdr:col>
      <xdr:colOff>101600</xdr:colOff>
      <xdr:row>59</xdr:row>
      <xdr:rowOff>33655</xdr:rowOff>
    </xdr:to>
    <xdr:sp macro="" textlink="">
      <xdr:nvSpPr>
        <xdr:cNvPr id="794" name="フローチャート: 判断 793"/>
        <xdr:cNvSpPr/>
      </xdr:nvSpPr>
      <xdr:spPr>
        <a:xfrm>
          <a:off x="19839940" y="10048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24765</xdr:rowOff>
    </xdr:from>
    <xdr:ext cx="468630" cy="264795"/>
    <xdr:sp macro="" textlink="">
      <xdr:nvSpPr>
        <xdr:cNvPr id="795" name="テキスト ボックス 794"/>
        <xdr:cNvSpPr txBox="1"/>
      </xdr:nvSpPr>
      <xdr:spPr>
        <a:xfrm>
          <a:off x="19660870" y="1014031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114300</xdr:rowOff>
    </xdr:from>
    <xdr:to>
      <xdr:col>102</xdr:col>
      <xdr:colOff>114300</xdr:colOff>
      <xdr:row>58</xdr:row>
      <xdr:rowOff>135255</xdr:rowOff>
    </xdr:to>
    <xdr:cxnSp macro="">
      <xdr:nvCxnSpPr>
        <xdr:cNvPr id="796" name="直線コネクタ 795"/>
        <xdr:cNvCxnSpPr/>
      </xdr:nvCxnSpPr>
      <xdr:spPr>
        <a:xfrm flipV="1">
          <a:off x="18163540" y="10058400"/>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106045</xdr:rowOff>
    </xdr:from>
    <xdr:to>
      <xdr:col>102</xdr:col>
      <xdr:colOff>165100</xdr:colOff>
      <xdr:row>59</xdr:row>
      <xdr:rowOff>34925</xdr:rowOff>
    </xdr:to>
    <xdr:sp macro="" textlink="">
      <xdr:nvSpPr>
        <xdr:cNvPr id="797" name="フローチャート: 判断 796"/>
        <xdr:cNvSpPr/>
      </xdr:nvSpPr>
      <xdr:spPr>
        <a:xfrm>
          <a:off x="18976340" y="10050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26035</xdr:rowOff>
    </xdr:from>
    <xdr:ext cx="468630" cy="264795"/>
    <xdr:sp macro="" textlink="">
      <xdr:nvSpPr>
        <xdr:cNvPr id="798" name="テキスト ボックス 797"/>
        <xdr:cNvSpPr txBox="1"/>
      </xdr:nvSpPr>
      <xdr:spPr>
        <a:xfrm>
          <a:off x="18797270" y="1014158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107950</xdr:rowOff>
    </xdr:from>
    <xdr:to>
      <xdr:col>98</xdr:col>
      <xdr:colOff>38100</xdr:colOff>
      <xdr:row>59</xdr:row>
      <xdr:rowOff>36830</xdr:rowOff>
    </xdr:to>
    <xdr:sp macro="" textlink="">
      <xdr:nvSpPr>
        <xdr:cNvPr id="799" name="フローチャート: 判断 798"/>
        <xdr:cNvSpPr/>
      </xdr:nvSpPr>
      <xdr:spPr>
        <a:xfrm>
          <a:off x="18112740" y="100520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27940</xdr:rowOff>
    </xdr:from>
    <xdr:ext cx="469900" cy="265430"/>
    <xdr:sp macro="" textlink="">
      <xdr:nvSpPr>
        <xdr:cNvPr id="800" name="テキスト ボックス 799"/>
        <xdr:cNvSpPr txBox="1"/>
      </xdr:nvSpPr>
      <xdr:spPr>
        <a:xfrm>
          <a:off x="17933670" y="1014349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81915</xdr:rowOff>
    </xdr:from>
    <xdr:ext cx="760730" cy="264795"/>
    <xdr:sp macro="" textlink="">
      <xdr:nvSpPr>
        <xdr:cNvPr id="801" name="テキスト ボックス 800"/>
        <xdr:cNvSpPr txBox="1"/>
      </xdr:nvSpPr>
      <xdr:spPr>
        <a:xfrm>
          <a:off x="213868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81915</xdr:rowOff>
    </xdr:from>
    <xdr:ext cx="762000" cy="264795"/>
    <xdr:sp macro="" textlink="">
      <xdr:nvSpPr>
        <xdr:cNvPr id="802" name="テキスト ボックス 801"/>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81915</xdr:rowOff>
    </xdr:from>
    <xdr:ext cx="760730" cy="264795"/>
    <xdr:sp macro="" textlink="">
      <xdr:nvSpPr>
        <xdr:cNvPr id="803" name="テキスト ボックス 802"/>
        <xdr:cNvSpPr txBox="1"/>
      </xdr:nvSpPr>
      <xdr:spPr>
        <a:xfrm>
          <a:off x="1970532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81915</xdr:rowOff>
    </xdr:from>
    <xdr:ext cx="762000" cy="264795"/>
    <xdr:sp macro="" textlink="">
      <xdr:nvSpPr>
        <xdr:cNvPr id="804" name="テキスト ボックス 803"/>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81915</xdr:rowOff>
    </xdr:from>
    <xdr:ext cx="762000" cy="264795"/>
    <xdr:sp macro="" textlink="">
      <xdr:nvSpPr>
        <xdr:cNvPr id="805" name="テキスト ボックス 804"/>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83820</xdr:rowOff>
    </xdr:from>
    <xdr:to>
      <xdr:col>116</xdr:col>
      <xdr:colOff>114300</xdr:colOff>
      <xdr:row>59</xdr:row>
      <xdr:rowOff>12065</xdr:rowOff>
    </xdr:to>
    <xdr:sp macro="" textlink="">
      <xdr:nvSpPr>
        <xdr:cNvPr id="806" name="楕円 805"/>
        <xdr:cNvSpPr/>
      </xdr:nvSpPr>
      <xdr:spPr>
        <a:xfrm>
          <a:off x="21521420" y="10027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42545</xdr:rowOff>
    </xdr:from>
    <xdr:ext cx="534670" cy="264160"/>
    <xdr:sp macro="" textlink="">
      <xdr:nvSpPr>
        <xdr:cNvPr id="807" name="貸付金該当値テキスト"/>
        <xdr:cNvSpPr txBox="1"/>
      </xdr:nvSpPr>
      <xdr:spPr>
        <a:xfrm>
          <a:off x="21623020" y="98151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74930</xdr:rowOff>
    </xdr:from>
    <xdr:to>
      <xdr:col>112</xdr:col>
      <xdr:colOff>38100</xdr:colOff>
      <xdr:row>59</xdr:row>
      <xdr:rowOff>3175</xdr:rowOff>
    </xdr:to>
    <xdr:sp macro="" textlink="">
      <xdr:nvSpPr>
        <xdr:cNvPr id="808" name="楕円 807"/>
        <xdr:cNvSpPr/>
      </xdr:nvSpPr>
      <xdr:spPr>
        <a:xfrm>
          <a:off x="20708620" y="100190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57</xdr:row>
      <xdr:rowOff>20955</xdr:rowOff>
    </xdr:from>
    <xdr:ext cx="533400" cy="264160"/>
    <xdr:sp macro="" textlink="">
      <xdr:nvSpPr>
        <xdr:cNvPr id="809" name="テキスト ボックス 808"/>
        <xdr:cNvSpPr txBox="1"/>
      </xdr:nvSpPr>
      <xdr:spPr>
        <a:xfrm>
          <a:off x="20497165" y="979360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69215</xdr:rowOff>
    </xdr:from>
    <xdr:to>
      <xdr:col>107</xdr:col>
      <xdr:colOff>101600</xdr:colOff>
      <xdr:row>58</xdr:row>
      <xdr:rowOff>171450</xdr:rowOff>
    </xdr:to>
    <xdr:sp macro="" textlink="">
      <xdr:nvSpPr>
        <xdr:cNvPr id="810" name="楕円 809"/>
        <xdr:cNvSpPr/>
      </xdr:nvSpPr>
      <xdr:spPr>
        <a:xfrm>
          <a:off x="19839940" y="1001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57</xdr:row>
      <xdr:rowOff>14605</xdr:rowOff>
    </xdr:from>
    <xdr:ext cx="533400" cy="264160"/>
    <xdr:sp macro="" textlink="">
      <xdr:nvSpPr>
        <xdr:cNvPr id="811" name="テキスト ボックス 810"/>
        <xdr:cNvSpPr txBox="1"/>
      </xdr:nvSpPr>
      <xdr:spPr>
        <a:xfrm>
          <a:off x="19633565" y="978725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62230</xdr:rowOff>
    </xdr:from>
    <xdr:to>
      <xdr:col>102</xdr:col>
      <xdr:colOff>165100</xdr:colOff>
      <xdr:row>58</xdr:row>
      <xdr:rowOff>166370</xdr:rowOff>
    </xdr:to>
    <xdr:sp macro="" textlink="">
      <xdr:nvSpPr>
        <xdr:cNvPr id="812" name="楕円 811"/>
        <xdr:cNvSpPr/>
      </xdr:nvSpPr>
      <xdr:spPr>
        <a:xfrm>
          <a:off x="18976340" y="100063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57</xdr:row>
      <xdr:rowOff>8255</xdr:rowOff>
    </xdr:from>
    <xdr:ext cx="534670" cy="264160"/>
    <xdr:sp macro="" textlink="">
      <xdr:nvSpPr>
        <xdr:cNvPr id="813" name="テキスト ボックス 812"/>
        <xdr:cNvSpPr txBox="1"/>
      </xdr:nvSpPr>
      <xdr:spPr>
        <a:xfrm>
          <a:off x="18764885" y="97809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83185</xdr:rowOff>
    </xdr:from>
    <xdr:to>
      <xdr:col>98</xdr:col>
      <xdr:colOff>38100</xdr:colOff>
      <xdr:row>59</xdr:row>
      <xdr:rowOff>11430</xdr:rowOff>
    </xdr:to>
    <xdr:sp macro="" textlink="">
      <xdr:nvSpPr>
        <xdr:cNvPr id="814" name="楕円 813"/>
        <xdr:cNvSpPr/>
      </xdr:nvSpPr>
      <xdr:spPr>
        <a:xfrm>
          <a:off x="18112740" y="100272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57</xdr:row>
      <xdr:rowOff>29210</xdr:rowOff>
    </xdr:from>
    <xdr:ext cx="533400" cy="264160"/>
    <xdr:sp macro="" textlink="">
      <xdr:nvSpPr>
        <xdr:cNvPr id="815" name="テキスト ボックス 814"/>
        <xdr:cNvSpPr txBox="1"/>
      </xdr:nvSpPr>
      <xdr:spPr>
        <a:xfrm>
          <a:off x="17901285" y="980186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58420</xdr:rowOff>
    </xdr:from>
    <xdr:to>
      <xdr:col>120</xdr:col>
      <xdr:colOff>114300</xdr:colOff>
      <xdr:row>65</xdr:row>
      <xdr:rowOff>32385</xdr:rowOff>
    </xdr:to>
    <xdr:sp macro="" textlink="">
      <xdr:nvSpPr>
        <xdr:cNvPr id="816" name="正方形/長方形 815"/>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58420</xdr:rowOff>
    </xdr:from>
    <xdr:to>
      <xdr:col>104</xdr:col>
      <xdr:colOff>127000</xdr:colOff>
      <xdr:row>66</xdr:row>
      <xdr:rowOff>143510</xdr:rowOff>
    </xdr:to>
    <xdr:sp macro="" textlink="">
      <xdr:nvSpPr>
        <xdr:cNvPr id="817" name="正方形/長方形 816"/>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90805</xdr:rowOff>
    </xdr:from>
    <xdr:to>
      <xdr:col>104</xdr:col>
      <xdr:colOff>127000</xdr:colOff>
      <xdr:row>68</xdr:row>
      <xdr:rowOff>0</xdr:rowOff>
    </xdr:to>
    <xdr:sp macro="" textlink="">
      <xdr:nvSpPr>
        <xdr:cNvPr id="818" name="正方形/長方形 817"/>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58420</xdr:rowOff>
    </xdr:from>
    <xdr:to>
      <xdr:col>110</xdr:col>
      <xdr:colOff>0</xdr:colOff>
      <xdr:row>66</xdr:row>
      <xdr:rowOff>143510</xdr:rowOff>
    </xdr:to>
    <xdr:sp macro="" textlink="">
      <xdr:nvSpPr>
        <xdr:cNvPr id="819" name="正方形/長方形 818"/>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90805</xdr:rowOff>
    </xdr:from>
    <xdr:to>
      <xdr:col>110</xdr:col>
      <xdr:colOff>0</xdr:colOff>
      <xdr:row>68</xdr:row>
      <xdr:rowOff>0</xdr:rowOff>
    </xdr:to>
    <xdr:sp macro="" textlink="">
      <xdr:nvSpPr>
        <xdr:cNvPr id="820" name="正方形/長方形 819"/>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58420</xdr:rowOff>
    </xdr:from>
    <xdr:to>
      <xdr:col>116</xdr:col>
      <xdr:colOff>0</xdr:colOff>
      <xdr:row>66</xdr:row>
      <xdr:rowOff>143510</xdr:rowOff>
    </xdr:to>
    <xdr:sp macro="" textlink="">
      <xdr:nvSpPr>
        <xdr:cNvPr id="821" name="正方形/長方形 820"/>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90805</xdr:rowOff>
    </xdr:from>
    <xdr:to>
      <xdr:col>116</xdr:col>
      <xdr:colOff>0</xdr:colOff>
      <xdr:row>68</xdr:row>
      <xdr:rowOff>0</xdr:rowOff>
    </xdr:to>
    <xdr:sp macro="" textlink="">
      <xdr:nvSpPr>
        <xdr:cNvPr id="822" name="正方形/長方形 821"/>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26035</xdr:rowOff>
    </xdr:from>
    <xdr:to>
      <xdr:col>120</xdr:col>
      <xdr:colOff>114300</xdr:colOff>
      <xdr:row>81</xdr:row>
      <xdr:rowOff>84455</xdr:rowOff>
    </xdr:to>
    <xdr:sp macro="" textlink="">
      <xdr:nvSpPr>
        <xdr:cNvPr id="823" name="正方形/長方形 822"/>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6985</xdr:rowOff>
    </xdr:from>
    <xdr:ext cx="349885" cy="229870"/>
    <xdr:sp macro="" textlink="">
      <xdr:nvSpPr>
        <xdr:cNvPr id="824" name="テキスト ボックス 823"/>
        <xdr:cNvSpPr txBox="1"/>
      </xdr:nvSpPr>
      <xdr:spPr>
        <a:xfrm>
          <a:off x="1776730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84455</xdr:rowOff>
    </xdr:from>
    <xdr:to>
      <xdr:col>120</xdr:col>
      <xdr:colOff>114300</xdr:colOff>
      <xdr:row>81</xdr:row>
      <xdr:rowOff>84455</xdr:rowOff>
    </xdr:to>
    <xdr:cxnSp macro="">
      <xdr:nvCxnSpPr>
        <xdr:cNvPr id="825" name="直線コネクタ 824"/>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45720</xdr:rowOff>
    </xdr:from>
    <xdr:to>
      <xdr:col>120</xdr:col>
      <xdr:colOff>114300</xdr:colOff>
      <xdr:row>79</xdr:row>
      <xdr:rowOff>45720</xdr:rowOff>
    </xdr:to>
    <xdr:cxnSp macro="">
      <xdr:nvCxnSpPr>
        <xdr:cNvPr id="826" name="直線コネクタ 825"/>
        <xdr:cNvCxnSpPr/>
      </xdr:nvCxnSpPr>
      <xdr:spPr>
        <a:xfrm>
          <a:off x="1780032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75565</xdr:rowOff>
    </xdr:from>
    <xdr:ext cx="248920" cy="263525"/>
    <xdr:sp macro="" textlink="">
      <xdr:nvSpPr>
        <xdr:cNvPr id="827" name="テキスト ボックス 826"/>
        <xdr:cNvSpPr txBox="1"/>
      </xdr:nvSpPr>
      <xdr:spPr>
        <a:xfrm>
          <a:off x="17561560" y="1344866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6985</xdr:rowOff>
    </xdr:from>
    <xdr:to>
      <xdr:col>120</xdr:col>
      <xdr:colOff>114300</xdr:colOff>
      <xdr:row>77</xdr:row>
      <xdr:rowOff>6985</xdr:rowOff>
    </xdr:to>
    <xdr:cxnSp macro="">
      <xdr:nvCxnSpPr>
        <xdr:cNvPr id="828" name="直線コネクタ 827"/>
        <xdr:cNvCxnSpPr/>
      </xdr:nvCxnSpPr>
      <xdr:spPr>
        <a:xfrm>
          <a:off x="1780032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36195</xdr:rowOff>
    </xdr:from>
    <xdr:ext cx="595630" cy="264160"/>
    <xdr:sp macro="" textlink="">
      <xdr:nvSpPr>
        <xdr:cNvPr id="829" name="テキスト ボックス 828"/>
        <xdr:cNvSpPr txBox="1"/>
      </xdr:nvSpPr>
      <xdr:spPr>
        <a:xfrm>
          <a:off x="17225010" y="1306639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143510</xdr:rowOff>
    </xdr:from>
    <xdr:to>
      <xdr:col>120</xdr:col>
      <xdr:colOff>114300</xdr:colOff>
      <xdr:row>74</xdr:row>
      <xdr:rowOff>143510</xdr:rowOff>
    </xdr:to>
    <xdr:cxnSp macro="">
      <xdr:nvCxnSpPr>
        <xdr:cNvPr id="830" name="直線コネクタ 829"/>
        <xdr:cNvCxnSpPr/>
      </xdr:nvCxnSpPr>
      <xdr:spPr>
        <a:xfrm>
          <a:off x="1780032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171450</xdr:rowOff>
    </xdr:from>
    <xdr:ext cx="595630" cy="264795"/>
    <xdr:sp macro="" textlink="">
      <xdr:nvSpPr>
        <xdr:cNvPr id="831" name="テキスト ボックス 830"/>
        <xdr:cNvSpPr txBox="1"/>
      </xdr:nvSpPr>
      <xdr:spPr>
        <a:xfrm>
          <a:off x="1722501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104140</xdr:rowOff>
    </xdr:from>
    <xdr:to>
      <xdr:col>120</xdr:col>
      <xdr:colOff>114300</xdr:colOff>
      <xdr:row>72</xdr:row>
      <xdr:rowOff>104140</xdr:rowOff>
    </xdr:to>
    <xdr:cxnSp macro="">
      <xdr:nvCxnSpPr>
        <xdr:cNvPr id="832" name="直線コネクタ 831"/>
        <xdr:cNvCxnSpPr/>
      </xdr:nvCxnSpPr>
      <xdr:spPr>
        <a:xfrm>
          <a:off x="1780032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133985</xdr:rowOff>
    </xdr:from>
    <xdr:ext cx="595630" cy="264160"/>
    <xdr:sp macro="" textlink="">
      <xdr:nvSpPr>
        <xdr:cNvPr id="833" name="テキスト ボックス 832"/>
        <xdr:cNvSpPr txBox="1"/>
      </xdr:nvSpPr>
      <xdr:spPr>
        <a:xfrm>
          <a:off x="17225010" y="12306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65405</xdr:rowOff>
    </xdr:from>
    <xdr:to>
      <xdr:col>120</xdr:col>
      <xdr:colOff>114300</xdr:colOff>
      <xdr:row>70</xdr:row>
      <xdr:rowOff>65405</xdr:rowOff>
    </xdr:to>
    <xdr:cxnSp macro="">
      <xdr:nvCxnSpPr>
        <xdr:cNvPr id="834" name="直線コネクタ 833"/>
        <xdr:cNvCxnSpPr/>
      </xdr:nvCxnSpPr>
      <xdr:spPr>
        <a:xfrm>
          <a:off x="1780032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94615</xdr:rowOff>
    </xdr:from>
    <xdr:ext cx="595630" cy="264160"/>
    <xdr:sp macro="" textlink="">
      <xdr:nvSpPr>
        <xdr:cNvPr id="835" name="テキスト ボックス 834"/>
        <xdr:cNvSpPr txBox="1"/>
      </xdr:nvSpPr>
      <xdr:spPr>
        <a:xfrm>
          <a:off x="17225010" y="11924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26035</xdr:rowOff>
    </xdr:from>
    <xdr:to>
      <xdr:col>120</xdr:col>
      <xdr:colOff>114300</xdr:colOff>
      <xdr:row>68</xdr:row>
      <xdr:rowOff>26035</xdr:rowOff>
    </xdr:to>
    <xdr:cxnSp macro="">
      <xdr:nvCxnSpPr>
        <xdr:cNvPr id="836" name="直線コネクタ 835"/>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55880</xdr:rowOff>
    </xdr:from>
    <xdr:ext cx="595630" cy="263525"/>
    <xdr:sp macro="" textlink="">
      <xdr:nvSpPr>
        <xdr:cNvPr id="837" name="テキスト ボックス 836"/>
        <xdr:cNvSpPr txBox="1"/>
      </xdr:nvSpPr>
      <xdr:spPr>
        <a:xfrm>
          <a:off x="1722501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26035</xdr:rowOff>
    </xdr:from>
    <xdr:to>
      <xdr:col>120</xdr:col>
      <xdr:colOff>114300</xdr:colOff>
      <xdr:row>81</xdr:row>
      <xdr:rowOff>84455</xdr:rowOff>
    </xdr:to>
    <xdr:sp macro="" textlink="">
      <xdr:nvSpPr>
        <xdr:cNvPr id="838"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117475</xdr:rowOff>
    </xdr:from>
    <xdr:to>
      <xdr:col>116</xdr:col>
      <xdr:colOff>62865</xdr:colOff>
      <xdr:row>78</xdr:row>
      <xdr:rowOff>55245</xdr:rowOff>
    </xdr:to>
    <xdr:cxnSp macro="">
      <xdr:nvCxnSpPr>
        <xdr:cNvPr id="839" name="直線コネクタ 838"/>
        <xdr:cNvCxnSpPr/>
      </xdr:nvCxnSpPr>
      <xdr:spPr>
        <a:xfrm flipV="1">
          <a:off x="21570315" y="12290425"/>
          <a:ext cx="127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59055</xdr:rowOff>
    </xdr:from>
    <xdr:ext cx="534670" cy="264795"/>
    <xdr:sp macro="" textlink="">
      <xdr:nvSpPr>
        <xdr:cNvPr id="840" name="繰出金最小値テキスト"/>
        <xdr:cNvSpPr txBox="1"/>
      </xdr:nvSpPr>
      <xdr:spPr>
        <a:xfrm>
          <a:off x="21623020" y="1343215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55245</xdr:rowOff>
    </xdr:from>
    <xdr:to>
      <xdr:col>116</xdr:col>
      <xdr:colOff>152400</xdr:colOff>
      <xdr:row>78</xdr:row>
      <xdr:rowOff>55245</xdr:rowOff>
    </xdr:to>
    <xdr:cxnSp macro="">
      <xdr:nvCxnSpPr>
        <xdr:cNvPr id="841" name="直線コネクタ 840"/>
        <xdr:cNvCxnSpPr/>
      </xdr:nvCxnSpPr>
      <xdr:spPr>
        <a:xfrm>
          <a:off x="21488400" y="134283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63500</xdr:rowOff>
    </xdr:from>
    <xdr:ext cx="598805" cy="264160"/>
    <xdr:sp macro="" textlink="">
      <xdr:nvSpPr>
        <xdr:cNvPr id="842" name="繰出金最大値テキスト"/>
        <xdr:cNvSpPr txBox="1"/>
      </xdr:nvSpPr>
      <xdr:spPr>
        <a:xfrm>
          <a:off x="21623020" y="1206500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117475</xdr:rowOff>
    </xdr:from>
    <xdr:to>
      <xdr:col>116</xdr:col>
      <xdr:colOff>152400</xdr:colOff>
      <xdr:row>71</xdr:row>
      <xdr:rowOff>117475</xdr:rowOff>
    </xdr:to>
    <xdr:cxnSp macro="">
      <xdr:nvCxnSpPr>
        <xdr:cNvPr id="843" name="直線コネクタ 842"/>
        <xdr:cNvCxnSpPr/>
      </xdr:nvCxnSpPr>
      <xdr:spPr>
        <a:xfrm>
          <a:off x="21488400" y="12290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45720</xdr:rowOff>
    </xdr:from>
    <xdr:to>
      <xdr:col>116</xdr:col>
      <xdr:colOff>63500</xdr:colOff>
      <xdr:row>77</xdr:row>
      <xdr:rowOff>63500</xdr:rowOff>
    </xdr:to>
    <xdr:cxnSp macro="">
      <xdr:nvCxnSpPr>
        <xdr:cNvPr id="844" name="直線コネクタ 843"/>
        <xdr:cNvCxnSpPr/>
      </xdr:nvCxnSpPr>
      <xdr:spPr>
        <a:xfrm flipV="1">
          <a:off x="20759420" y="1324737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86360</xdr:rowOff>
    </xdr:from>
    <xdr:ext cx="598805" cy="264160"/>
    <xdr:sp macro="" textlink="">
      <xdr:nvSpPr>
        <xdr:cNvPr id="845" name="繰出金平均値テキスト"/>
        <xdr:cNvSpPr txBox="1"/>
      </xdr:nvSpPr>
      <xdr:spPr>
        <a:xfrm>
          <a:off x="21623020" y="12945110"/>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62230</xdr:rowOff>
    </xdr:from>
    <xdr:to>
      <xdr:col>116</xdr:col>
      <xdr:colOff>114300</xdr:colOff>
      <xdr:row>76</xdr:row>
      <xdr:rowOff>166370</xdr:rowOff>
    </xdr:to>
    <xdr:sp macro="" textlink="">
      <xdr:nvSpPr>
        <xdr:cNvPr id="846" name="フローチャート: 判断 845"/>
        <xdr:cNvSpPr/>
      </xdr:nvSpPr>
      <xdr:spPr>
        <a:xfrm>
          <a:off x="21521420" y="130924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63500</xdr:rowOff>
    </xdr:from>
    <xdr:to>
      <xdr:col>111</xdr:col>
      <xdr:colOff>177800</xdr:colOff>
      <xdr:row>77</xdr:row>
      <xdr:rowOff>71755</xdr:rowOff>
    </xdr:to>
    <xdr:cxnSp macro="">
      <xdr:nvCxnSpPr>
        <xdr:cNvPr id="847" name="直線コネクタ 846"/>
        <xdr:cNvCxnSpPr/>
      </xdr:nvCxnSpPr>
      <xdr:spPr>
        <a:xfrm flipV="1">
          <a:off x="19890740" y="1326515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83820</xdr:rowOff>
    </xdr:from>
    <xdr:to>
      <xdr:col>112</xdr:col>
      <xdr:colOff>38100</xdr:colOff>
      <xdr:row>77</xdr:row>
      <xdr:rowOff>12065</xdr:rowOff>
    </xdr:to>
    <xdr:sp macro="" textlink="">
      <xdr:nvSpPr>
        <xdr:cNvPr id="848" name="フローチャート: 判断 847"/>
        <xdr:cNvSpPr/>
      </xdr:nvSpPr>
      <xdr:spPr>
        <a:xfrm>
          <a:off x="20708620" y="131140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29210</xdr:rowOff>
    </xdr:from>
    <xdr:ext cx="597535" cy="264160"/>
    <xdr:sp macro="" textlink="">
      <xdr:nvSpPr>
        <xdr:cNvPr id="849" name="テキスト ボックス 848"/>
        <xdr:cNvSpPr txBox="1"/>
      </xdr:nvSpPr>
      <xdr:spPr>
        <a:xfrm>
          <a:off x="20464780" y="1288796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71755</xdr:rowOff>
    </xdr:from>
    <xdr:to>
      <xdr:col>107</xdr:col>
      <xdr:colOff>50800</xdr:colOff>
      <xdr:row>77</xdr:row>
      <xdr:rowOff>89535</xdr:rowOff>
    </xdr:to>
    <xdr:cxnSp macro="">
      <xdr:nvCxnSpPr>
        <xdr:cNvPr id="850" name="直線コネクタ 849"/>
        <xdr:cNvCxnSpPr/>
      </xdr:nvCxnSpPr>
      <xdr:spPr>
        <a:xfrm flipV="1">
          <a:off x="19027140" y="1327340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81915</xdr:rowOff>
    </xdr:from>
    <xdr:to>
      <xdr:col>107</xdr:col>
      <xdr:colOff>101600</xdr:colOff>
      <xdr:row>77</xdr:row>
      <xdr:rowOff>10160</xdr:rowOff>
    </xdr:to>
    <xdr:sp macro="" textlink="">
      <xdr:nvSpPr>
        <xdr:cNvPr id="851" name="フローチャート: 判断 850"/>
        <xdr:cNvSpPr/>
      </xdr:nvSpPr>
      <xdr:spPr>
        <a:xfrm>
          <a:off x="19839940" y="13112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27305</xdr:rowOff>
    </xdr:from>
    <xdr:ext cx="598805" cy="265430"/>
    <xdr:sp macro="" textlink="">
      <xdr:nvSpPr>
        <xdr:cNvPr id="852" name="テキスト ボックス 851"/>
        <xdr:cNvSpPr txBox="1"/>
      </xdr:nvSpPr>
      <xdr:spPr>
        <a:xfrm>
          <a:off x="19601180" y="1288605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88265</xdr:rowOff>
    </xdr:from>
    <xdr:to>
      <xdr:col>102</xdr:col>
      <xdr:colOff>114300</xdr:colOff>
      <xdr:row>77</xdr:row>
      <xdr:rowOff>89535</xdr:rowOff>
    </xdr:to>
    <xdr:cxnSp macro="">
      <xdr:nvCxnSpPr>
        <xdr:cNvPr id="853" name="直線コネクタ 852"/>
        <xdr:cNvCxnSpPr/>
      </xdr:nvCxnSpPr>
      <xdr:spPr>
        <a:xfrm>
          <a:off x="18163540" y="1328991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89535</xdr:rowOff>
    </xdr:from>
    <xdr:to>
      <xdr:col>102</xdr:col>
      <xdr:colOff>165100</xdr:colOff>
      <xdr:row>77</xdr:row>
      <xdr:rowOff>18415</xdr:rowOff>
    </xdr:to>
    <xdr:sp macro="" textlink="">
      <xdr:nvSpPr>
        <xdr:cNvPr id="854" name="フローチャート: 判断 853"/>
        <xdr:cNvSpPr/>
      </xdr:nvSpPr>
      <xdr:spPr>
        <a:xfrm>
          <a:off x="18976340" y="13119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75</xdr:row>
      <xdr:rowOff>34925</xdr:rowOff>
    </xdr:from>
    <xdr:ext cx="597535" cy="264160"/>
    <xdr:sp macro="" textlink="">
      <xdr:nvSpPr>
        <xdr:cNvPr id="855" name="テキスト ボックス 854"/>
        <xdr:cNvSpPr txBox="1"/>
      </xdr:nvSpPr>
      <xdr:spPr>
        <a:xfrm>
          <a:off x="18732500" y="1289367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100330</xdr:rowOff>
    </xdr:from>
    <xdr:to>
      <xdr:col>98</xdr:col>
      <xdr:colOff>38100</xdr:colOff>
      <xdr:row>77</xdr:row>
      <xdr:rowOff>29210</xdr:rowOff>
    </xdr:to>
    <xdr:sp macro="" textlink="">
      <xdr:nvSpPr>
        <xdr:cNvPr id="856" name="フローチャート: 判断 855"/>
        <xdr:cNvSpPr/>
      </xdr:nvSpPr>
      <xdr:spPr>
        <a:xfrm>
          <a:off x="18112740" y="131305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75</xdr:row>
      <xdr:rowOff>45720</xdr:rowOff>
    </xdr:from>
    <xdr:ext cx="597535" cy="264795"/>
    <xdr:sp macro="" textlink="">
      <xdr:nvSpPr>
        <xdr:cNvPr id="857" name="テキスト ボックス 856"/>
        <xdr:cNvSpPr txBox="1"/>
      </xdr:nvSpPr>
      <xdr:spPr>
        <a:xfrm>
          <a:off x="17868900" y="1290447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81915</xdr:rowOff>
    </xdr:from>
    <xdr:ext cx="760730" cy="264795"/>
    <xdr:sp macro="" textlink="">
      <xdr:nvSpPr>
        <xdr:cNvPr id="858" name="テキスト ボックス 857"/>
        <xdr:cNvSpPr txBox="1"/>
      </xdr:nvSpPr>
      <xdr:spPr>
        <a:xfrm>
          <a:off x="213868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81915</xdr:rowOff>
    </xdr:from>
    <xdr:ext cx="762000" cy="264795"/>
    <xdr:sp macro="" textlink="">
      <xdr:nvSpPr>
        <xdr:cNvPr id="859" name="テキスト ボックス 858"/>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81915</xdr:rowOff>
    </xdr:from>
    <xdr:ext cx="760730" cy="264795"/>
    <xdr:sp macro="" textlink="">
      <xdr:nvSpPr>
        <xdr:cNvPr id="860" name="テキスト ボックス 859"/>
        <xdr:cNvSpPr txBox="1"/>
      </xdr:nvSpPr>
      <xdr:spPr>
        <a:xfrm>
          <a:off x="1970532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81915</xdr:rowOff>
    </xdr:from>
    <xdr:ext cx="762000" cy="264795"/>
    <xdr:sp macro="" textlink="">
      <xdr:nvSpPr>
        <xdr:cNvPr id="861" name="テキスト ボックス 860"/>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81915</xdr:rowOff>
    </xdr:from>
    <xdr:ext cx="762000" cy="264795"/>
    <xdr:sp macro="" textlink="">
      <xdr:nvSpPr>
        <xdr:cNvPr id="862" name="テキスト ボックス 861"/>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168910</xdr:rowOff>
    </xdr:from>
    <xdr:to>
      <xdr:col>116</xdr:col>
      <xdr:colOff>114300</xdr:colOff>
      <xdr:row>77</xdr:row>
      <xdr:rowOff>97790</xdr:rowOff>
    </xdr:to>
    <xdr:sp macro="" textlink="">
      <xdr:nvSpPr>
        <xdr:cNvPr id="863" name="楕円 862"/>
        <xdr:cNvSpPr/>
      </xdr:nvSpPr>
      <xdr:spPr>
        <a:xfrm>
          <a:off x="21521420" y="131991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146685</xdr:rowOff>
    </xdr:from>
    <xdr:ext cx="534670" cy="263525"/>
    <xdr:sp macro="" textlink="">
      <xdr:nvSpPr>
        <xdr:cNvPr id="864" name="繰出金該当値テキスト"/>
        <xdr:cNvSpPr txBox="1"/>
      </xdr:nvSpPr>
      <xdr:spPr>
        <a:xfrm>
          <a:off x="21623020" y="1317688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10795</xdr:rowOff>
    </xdr:from>
    <xdr:to>
      <xdr:col>112</xdr:col>
      <xdr:colOff>38100</xdr:colOff>
      <xdr:row>77</xdr:row>
      <xdr:rowOff>114935</xdr:rowOff>
    </xdr:to>
    <xdr:sp macro="" textlink="">
      <xdr:nvSpPr>
        <xdr:cNvPr id="865" name="楕円 864"/>
        <xdr:cNvSpPr/>
      </xdr:nvSpPr>
      <xdr:spPr>
        <a:xfrm>
          <a:off x="20708620" y="13212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105410</xdr:rowOff>
    </xdr:from>
    <xdr:ext cx="533400" cy="264795"/>
    <xdr:sp macro="" textlink="">
      <xdr:nvSpPr>
        <xdr:cNvPr id="866" name="テキスト ボックス 865"/>
        <xdr:cNvSpPr txBox="1"/>
      </xdr:nvSpPr>
      <xdr:spPr>
        <a:xfrm>
          <a:off x="20497165" y="1330706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85,428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20320</xdr:rowOff>
    </xdr:from>
    <xdr:to>
      <xdr:col>107</xdr:col>
      <xdr:colOff>101600</xdr:colOff>
      <xdr:row>77</xdr:row>
      <xdr:rowOff>123825</xdr:rowOff>
    </xdr:to>
    <xdr:sp macro="" textlink="">
      <xdr:nvSpPr>
        <xdr:cNvPr id="867" name="楕円 866"/>
        <xdr:cNvSpPr/>
      </xdr:nvSpPr>
      <xdr:spPr>
        <a:xfrm>
          <a:off x="19839940" y="13221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114935</xdr:rowOff>
    </xdr:from>
    <xdr:ext cx="533400" cy="264795"/>
    <xdr:sp macro="" textlink="">
      <xdr:nvSpPr>
        <xdr:cNvPr id="868" name="テキスト ボックス 867"/>
        <xdr:cNvSpPr txBox="1"/>
      </xdr:nvSpPr>
      <xdr:spPr>
        <a:xfrm>
          <a:off x="19633565" y="1331658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37465</xdr:rowOff>
    </xdr:from>
    <xdr:to>
      <xdr:col>102</xdr:col>
      <xdr:colOff>165100</xdr:colOff>
      <xdr:row>77</xdr:row>
      <xdr:rowOff>141605</xdr:rowOff>
    </xdr:to>
    <xdr:sp macro="" textlink="">
      <xdr:nvSpPr>
        <xdr:cNvPr id="869" name="楕円 868"/>
        <xdr:cNvSpPr/>
      </xdr:nvSpPr>
      <xdr:spPr>
        <a:xfrm>
          <a:off x="18976340" y="132391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132715</xdr:rowOff>
    </xdr:from>
    <xdr:ext cx="534670" cy="263525"/>
    <xdr:sp macro="" textlink="">
      <xdr:nvSpPr>
        <xdr:cNvPr id="870" name="テキスト ボックス 869"/>
        <xdr:cNvSpPr txBox="1"/>
      </xdr:nvSpPr>
      <xdr:spPr>
        <a:xfrm>
          <a:off x="18764885" y="1333436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36195</xdr:rowOff>
    </xdr:from>
    <xdr:to>
      <xdr:col>98</xdr:col>
      <xdr:colOff>38100</xdr:colOff>
      <xdr:row>77</xdr:row>
      <xdr:rowOff>140335</xdr:rowOff>
    </xdr:to>
    <xdr:sp macro="" textlink="">
      <xdr:nvSpPr>
        <xdr:cNvPr id="871" name="楕円 870"/>
        <xdr:cNvSpPr/>
      </xdr:nvSpPr>
      <xdr:spPr>
        <a:xfrm>
          <a:off x="18112740" y="132378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130810</xdr:rowOff>
    </xdr:from>
    <xdr:ext cx="533400" cy="264795"/>
    <xdr:sp macro="" textlink="">
      <xdr:nvSpPr>
        <xdr:cNvPr id="872" name="テキスト ボックス 871"/>
        <xdr:cNvSpPr txBox="1"/>
      </xdr:nvSpPr>
      <xdr:spPr>
        <a:xfrm>
          <a:off x="17901285" y="1333246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58420</xdr:rowOff>
    </xdr:from>
    <xdr:to>
      <xdr:col>120</xdr:col>
      <xdr:colOff>114300</xdr:colOff>
      <xdr:row>85</xdr:row>
      <xdr:rowOff>32385</xdr:rowOff>
    </xdr:to>
    <xdr:sp macro="" textlink="">
      <xdr:nvSpPr>
        <xdr:cNvPr id="873" name="正方形/長方形 872"/>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58420</xdr:rowOff>
    </xdr:from>
    <xdr:to>
      <xdr:col>104</xdr:col>
      <xdr:colOff>127000</xdr:colOff>
      <xdr:row>86</xdr:row>
      <xdr:rowOff>143510</xdr:rowOff>
    </xdr:to>
    <xdr:sp macro="" textlink="">
      <xdr:nvSpPr>
        <xdr:cNvPr id="874" name="正方形/長方形 873"/>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90805</xdr:rowOff>
    </xdr:from>
    <xdr:to>
      <xdr:col>104</xdr:col>
      <xdr:colOff>127000</xdr:colOff>
      <xdr:row>88</xdr:row>
      <xdr:rowOff>0</xdr:rowOff>
    </xdr:to>
    <xdr:sp macro="" textlink="">
      <xdr:nvSpPr>
        <xdr:cNvPr id="875" name="正方形/長方形 874"/>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58420</xdr:rowOff>
    </xdr:from>
    <xdr:to>
      <xdr:col>110</xdr:col>
      <xdr:colOff>0</xdr:colOff>
      <xdr:row>86</xdr:row>
      <xdr:rowOff>143510</xdr:rowOff>
    </xdr:to>
    <xdr:sp macro="" textlink="">
      <xdr:nvSpPr>
        <xdr:cNvPr id="876" name="正方形/長方形 875"/>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90805</xdr:rowOff>
    </xdr:from>
    <xdr:to>
      <xdr:col>110</xdr:col>
      <xdr:colOff>0</xdr:colOff>
      <xdr:row>88</xdr:row>
      <xdr:rowOff>0</xdr:rowOff>
    </xdr:to>
    <xdr:sp macro="" textlink="">
      <xdr:nvSpPr>
        <xdr:cNvPr id="877" name="正方形/長方形 876"/>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58420</xdr:rowOff>
    </xdr:from>
    <xdr:to>
      <xdr:col>116</xdr:col>
      <xdr:colOff>0</xdr:colOff>
      <xdr:row>86</xdr:row>
      <xdr:rowOff>143510</xdr:rowOff>
    </xdr:to>
    <xdr:sp macro="" textlink="">
      <xdr:nvSpPr>
        <xdr:cNvPr id="878" name="正方形/長方形 877"/>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90805</xdr:rowOff>
    </xdr:from>
    <xdr:to>
      <xdr:col>116</xdr:col>
      <xdr:colOff>0</xdr:colOff>
      <xdr:row>88</xdr:row>
      <xdr:rowOff>0</xdr:rowOff>
    </xdr:to>
    <xdr:sp macro="" textlink="">
      <xdr:nvSpPr>
        <xdr:cNvPr id="879" name="正方形/長方形 878"/>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26035</xdr:rowOff>
    </xdr:from>
    <xdr:to>
      <xdr:col>120</xdr:col>
      <xdr:colOff>114300</xdr:colOff>
      <xdr:row>101</xdr:row>
      <xdr:rowOff>82550</xdr:rowOff>
    </xdr:to>
    <xdr:sp macro="" textlink="">
      <xdr:nvSpPr>
        <xdr:cNvPr id="880" name="正方形/長方形 879"/>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6985</xdr:rowOff>
    </xdr:from>
    <xdr:ext cx="349885" cy="229870"/>
    <xdr:sp macro="" textlink="">
      <xdr:nvSpPr>
        <xdr:cNvPr id="881" name="テキスト ボックス 880"/>
        <xdr:cNvSpPr txBox="1"/>
      </xdr:nvSpPr>
      <xdr:spPr>
        <a:xfrm>
          <a:off x="1776730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3" name="直線コネクタ 882"/>
        <xdr:cNvCxnSpPr/>
      </xdr:nvCxnSpPr>
      <xdr:spPr>
        <a:xfrm>
          <a:off x="1780032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8920" cy="257810"/>
    <xdr:sp macro="" textlink="">
      <xdr:nvSpPr>
        <xdr:cNvPr id="884" name="テキスト ボックス 883"/>
        <xdr:cNvSpPr txBox="1"/>
      </xdr:nvSpPr>
      <xdr:spPr>
        <a:xfrm>
          <a:off x="17561560" y="16799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5" name="直線コネクタ 884"/>
        <xdr:cNvCxnSpPr/>
      </xdr:nvCxnSpPr>
      <xdr:spPr>
        <a:xfrm>
          <a:off x="1780032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7810"/>
    <xdr:sp macro="" textlink="">
      <xdr:nvSpPr>
        <xdr:cNvPr id="886" name="テキスト ボックス 885"/>
        <xdr:cNvSpPr txBox="1"/>
      </xdr:nvSpPr>
      <xdr:spPr>
        <a:xfrm>
          <a:off x="17497425" y="16342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7" name="直線コネクタ 886"/>
        <xdr:cNvCxnSpPr/>
      </xdr:nvCxnSpPr>
      <xdr:spPr>
        <a:xfrm>
          <a:off x="1780032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7810"/>
    <xdr:sp macro="" textlink="">
      <xdr:nvSpPr>
        <xdr:cNvPr id="888" name="テキスト ボックス 887"/>
        <xdr:cNvSpPr txBox="1"/>
      </xdr:nvSpPr>
      <xdr:spPr>
        <a:xfrm>
          <a:off x="17497425" y="15885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143510</xdr:rowOff>
    </xdr:from>
    <xdr:to>
      <xdr:col>120</xdr:col>
      <xdr:colOff>114300</xdr:colOff>
      <xdr:row>90</xdr:row>
      <xdr:rowOff>143510</xdr:rowOff>
    </xdr:to>
    <xdr:cxnSp macro="">
      <xdr:nvCxnSpPr>
        <xdr:cNvPr id="889" name="直線コネクタ 888"/>
        <xdr:cNvCxnSpPr/>
      </xdr:nvCxnSpPr>
      <xdr:spPr>
        <a:xfrm>
          <a:off x="1780032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171450</xdr:rowOff>
    </xdr:from>
    <xdr:ext cx="313055" cy="262890"/>
    <xdr:sp macro="" textlink="">
      <xdr:nvSpPr>
        <xdr:cNvPr id="890" name="テキスト ボックス 889"/>
        <xdr:cNvSpPr txBox="1"/>
      </xdr:nvSpPr>
      <xdr:spPr>
        <a:xfrm>
          <a:off x="17497425" y="15430500"/>
          <a:ext cx="3130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88</xdr:row>
      <xdr:rowOff>26035</xdr:rowOff>
    </xdr:to>
    <xdr:cxnSp macro="">
      <xdr:nvCxnSpPr>
        <xdr:cNvPr id="891" name="直線コネクタ 890"/>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55880</xdr:rowOff>
    </xdr:from>
    <xdr:ext cx="313055" cy="263525"/>
    <xdr:sp macro="" textlink="">
      <xdr:nvSpPr>
        <xdr:cNvPr id="892" name="テキスト ボックス 891"/>
        <xdr:cNvSpPr txBox="1"/>
      </xdr:nvSpPr>
      <xdr:spPr>
        <a:xfrm>
          <a:off x="17497425" y="14972030"/>
          <a:ext cx="3130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101</xdr:row>
      <xdr:rowOff>82550</xdr:rowOff>
    </xdr:to>
    <xdr:sp macro="" textlink="">
      <xdr:nvSpPr>
        <xdr:cNvPr id="893"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894" name="直線コネクタ 893"/>
        <xdr:cNvCxnSpPr/>
      </xdr:nvCxnSpPr>
      <xdr:spPr>
        <a:xfrm>
          <a:off x="2157031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895" name="前年度繰上充用金最小値テキスト"/>
        <xdr:cNvSpPr txBox="1"/>
      </xdr:nvSpPr>
      <xdr:spPr>
        <a:xfrm>
          <a:off x="2162302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6" name="直線コネクタ 895"/>
        <xdr:cNvCxnSpPr/>
      </xdr:nvCxnSpPr>
      <xdr:spPr>
        <a:xfrm>
          <a:off x="21488400" y="16941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897" name="前年度繰上充用金最大値テキスト"/>
        <xdr:cNvSpPr txBox="1"/>
      </xdr:nvSpPr>
      <xdr:spPr>
        <a:xfrm>
          <a:off x="2162302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1488400" y="16941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9" name="直線コネクタ 898"/>
        <xdr:cNvCxnSpPr/>
      </xdr:nvCxnSpPr>
      <xdr:spPr>
        <a:xfrm>
          <a:off x="20759420" y="16941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0" name="前年度繰上充用金平均値テキスト"/>
        <xdr:cNvSpPr txBox="1"/>
      </xdr:nvSpPr>
      <xdr:spPr>
        <a:xfrm>
          <a:off x="2162302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1" name="フローチャート: 判断 900"/>
        <xdr:cNvSpPr/>
      </xdr:nvSpPr>
      <xdr:spPr>
        <a:xfrm>
          <a:off x="2152142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2" name="直線コネクタ 901"/>
        <xdr:cNvCxnSpPr/>
      </xdr:nvCxnSpPr>
      <xdr:spPr>
        <a:xfrm>
          <a:off x="19890740" y="169418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3" name="フローチャート: 判断 902"/>
        <xdr:cNvSpPr/>
      </xdr:nvSpPr>
      <xdr:spPr>
        <a:xfrm>
          <a:off x="20708620" y="16891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8285" cy="259080"/>
    <xdr:sp macro="" textlink="">
      <xdr:nvSpPr>
        <xdr:cNvPr id="904" name="テキスト ボックス 903"/>
        <xdr:cNvSpPr txBox="1"/>
      </xdr:nvSpPr>
      <xdr:spPr>
        <a:xfrm>
          <a:off x="2063496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5" name="直線コネクタ 904"/>
        <xdr:cNvCxnSpPr/>
      </xdr:nvCxnSpPr>
      <xdr:spPr>
        <a:xfrm>
          <a:off x="19027140" y="16941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6" name="フローチャート: 判断 905"/>
        <xdr:cNvSpPr/>
      </xdr:nvSpPr>
      <xdr:spPr>
        <a:xfrm>
          <a:off x="1983994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9555" cy="259080"/>
    <xdr:sp macro="" textlink="">
      <xdr:nvSpPr>
        <xdr:cNvPr id="907" name="テキスト ボックス 906"/>
        <xdr:cNvSpPr txBox="1"/>
      </xdr:nvSpPr>
      <xdr:spPr>
        <a:xfrm>
          <a:off x="1977136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8" name="直線コネクタ 907"/>
        <xdr:cNvCxnSpPr/>
      </xdr:nvCxnSpPr>
      <xdr:spPr>
        <a:xfrm>
          <a:off x="18163540" y="16941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9" name="フローチャート: 判断 908"/>
        <xdr:cNvSpPr/>
      </xdr:nvSpPr>
      <xdr:spPr>
        <a:xfrm>
          <a:off x="1897634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9555" cy="259080"/>
    <xdr:sp macro="" textlink="">
      <xdr:nvSpPr>
        <xdr:cNvPr id="910" name="テキスト ボックス 909"/>
        <xdr:cNvSpPr txBox="1"/>
      </xdr:nvSpPr>
      <xdr:spPr>
        <a:xfrm>
          <a:off x="1890776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89</xdr:row>
      <xdr:rowOff>125730</xdr:rowOff>
    </xdr:from>
    <xdr:to>
      <xdr:col>98</xdr:col>
      <xdr:colOff>38100</xdr:colOff>
      <xdr:row>90</xdr:row>
      <xdr:rowOff>54610</xdr:rowOff>
    </xdr:to>
    <xdr:sp macro="" textlink="">
      <xdr:nvSpPr>
        <xdr:cNvPr id="911" name="フローチャート: 判断 910"/>
        <xdr:cNvSpPr/>
      </xdr:nvSpPr>
      <xdr:spPr>
        <a:xfrm>
          <a:off x="18112740" y="153847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88</xdr:row>
      <xdr:rowOff>71120</xdr:rowOff>
    </xdr:from>
    <xdr:ext cx="313690" cy="264160"/>
    <xdr:sp macro="" textlink="">
      <xdr:nvSpPr>
        <xdr:cNvPr id="912" name="テキスト ボックス 911"/>
        <xdr:cNvSpPr txBox="1"/>
      </xdr:nvSpPr>
      <xdr:spPr>
        <a:xfrm>
          <a:off x="18006695" y="15158720"/>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0730" cy="259080"/>
    <xdr:sp macro="" textlink="">
      <xdr:nvSpPr>
        <xdr:cNvPr id="913" name="テキスト ボックス 912"/>
        <xdr:cNvSpPr txBox="1"/>
      </xdr:nvSpPr>
      <xdr:spPr>
        <a:xfrm>
          <a:off x="2138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4" name="テキスト ボックス 913"/>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15" name="テキスト ボックス 914"/>
        <xdr:cNvSpPr txBox="1"/>
      </xdr:nvSpPr>
      <xdr:spPr>
        <a:xfrm>
          <a:off x="197053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6" name="テキスト ボックス 915"/>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7" name="テキスト ボックス 916"/>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8" name="楕円 917"/>
        <xdr:cNvSpPr/>
      </xdr:nvSpPr>
      <xdr:spPr>
        <a:xfrm>
          <a:off x="2152142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19" name="前年度繰上充用金該当値テキスト"/>
        <xdr:cNvSpPr txBox="1"/>
      </xdr:nvSpPr>
      <xdr:spPr>
        <a:xfrm>
          <a:off x="2162302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0" name="楕円 919"/>
        <xdr:cNvSpPr/>
      </xdr:nvSpPr>
      <xdr:spPr>
        <a:xfrm>
          <a:off x="20708620" y="16891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8285" cy="259080"/>
    <xdr:sp macro="" textlink="">
      <xdr:nvSpPr>
        <xdr:cNvPr id="921" name="テキスト ボックス 920"/>
        <xdr:cNvSpPr txBox="1"/>
      </xdr:nvSpPr>
      <xdr:spPr>
        <a:xfrm>
          <a:off x="2063496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2" name="楕円 921"/>
        <xdr:cNvSpPr/>
      </xdr:nvSpPr>
      <xdr:spPr>
        <a:xfrm>
          <a:off x="1983994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9555" cy="259080"/>
    <xdr:sp macro="" textlink="">
      <xdr:nvSpPr>
        <xdr:cNvPr id="923" name="テキスト ボックス 922"/>
        <xdr:cNvSpPr txBox="1"/>
      </xdr:nvSpPr>
      <xdr:spPr>
        <a:xfrm>
          <a:off x="19771360" y="16666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4" name="楕円 923"/>
        <xdr:cNvSpPr/>
      </xdr:nvSpPr>
      <xdr:spPr>
        <a:xfrm>
          <a:off x="1897634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9555" cy="259080"/>
    <xdr:sp macro="" textlink="">
      <xdr:nvSpPr>
        <xdr:cNvPr id="925" name="テキスト ボックス 924"/>
        <xdr:cNvSpPr txBox="1"/>
      </xdr:nvSpPr>
      <xdr:spPr>
        <a:xfrm>
          <a:off x="18907760" y="16666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6" name="楕円 925"/>
        <xdr:cNvSpPr/>
      </xdr:nvSpPr>
      <xdr:spPr>
        <a:xfrm>
          <a:off x="18112740" y="16891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8285" cy="259080"/>
    <xdr:sp macro="" textlink="">
      <xdr:nvSpPr>
        <xdr:cNvPr id="927" name="テキスト ボックス 926"/>
        <xdr:cNvSpPr txBox="1"/>
      </xdr:nvSpPr>
      <xdr:spPr>
        <a:xfrm>
          <a:off x="1803908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令和４年度の歳出決算総額は</a:t>
          </a:r>
          <a:r>
            <a:rPr kumimoji="1" lang="en-US" altLang="ja-JP" sz="1100">
              <a:solidFill>
                <a:schemeClr val="dk1"/>
              </a:solidFill>
              <a:effectLst/>
              <a:latin typeface="+mn-lt"/>
              <a:ea typeface="+mn-ea"/>
              <a:cs typeface="+mn-cs"/>
            </a:rPr>
            <a:t>5,349,290</a:t>
          </a:r>
          <a:r>
            <a:rPr kumimoji="1" lang="ja-JP" altLang="ja-JP" sz="1100">
              <a:solidFill>
                <a:schemeClr val="dk1"/>
              </a:solidFill>
              <a:effectLst/>
              <a:latin typeface="+mn-lt"/>
              <a:ea typeface="+mn-ea"/>
              <a:cs typeface="+mn-cs"/>
            </a:rPr>
            <a:t>千円で、住民一人あたり</a:t>
          </a:r>
          <a:r>
            <a:rPr kumimoji="1" lang="en-US" altLang="ja-JP" sz="1100">
              <a:solidFill>
                <a:schemeClr val="dk1"/>
              </a:solidFill>
              <a:effectLst/>
              <a:latin typeface="+mn-lt"/>
              <a:ea typeface="+mn-ea"/>
              <a:cs typeface="+mn-cs"/>
            </a:rPr>
            <a:t>1,621</a:t>
          </a:r>
          <a:r>
            <a:rPr kumimoji="1" lang="ja-JP" altLang="ja-JP" sz="1100">
              <a:solidFill>
                <a:schemeClr val="dk1"/>
              </a:solidFill>
              <a:effectLst/>
              <a:latin typeface="+mn-lt"/>
              <a:ea typeface="+mn-ea"/>
              <a:cs typeface="+mn-cs"/>
            </a:rPr>
            <a:t>千円となっている。主な構成項目である補助費等は、住民一人あたり</a:t>
          </a:r>
          <a:r>
            <a:rPr kumimoji="1" lang="en-US" altLang="ja-JP" sz="1100">
              <a:solidFill>
                <a:schemeClr val="dk1"/>
              </a:solidFill>
              <a:effectLst/>
              <a:latin typeface="+mn-lt"/>
              <a:ea typeface="+mn-ea"/>
              <a:cs typeface="+mn-cs"/>
            </a:rPr>
            <a:t>285,255</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2,501</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公債費は前年比</a:t>
          </a:r>
          <a:r>
            <a:rPr kumimoji="1" lang="en-US" altLang="ja-JP" sz="1100">
              <a:solidFill>
                <a:schemeClr val="dk1"/>
              </a:solidFill>
              <a:effectLst/>
              <a:latin typeface="+mn-lt"/>
              <a:ea typeface="+mn-ea"/>
              <a:cs typeface="+mn-cs"/>
            </a:rPr>
            <a:t>60,689</a:t>
          </a:r>
          <a:r>
            <a:rPr kumimoji="1" lang="ja-JP" altLang="ja-JP" sz="1100">
              <a:solidFill>
                <a:schemeClr val="dk1"/>
              </a:solidFill>
              <a:effectLst/>
              <a:latin typeface="+mn-lt"/>
              <a:ea typeface="+mn-ea"/>
              <a:cs typeface="+mn-cs"/>
            </a:rPr>
            <a:t>円増と年々上昇傾向にある。</a:t>
          </a:r>
          <a:endParaRPr lang="ja-JP" altLang="ja-JP" sz="1400">
            <a:effectLst/>
          </a:endParaRPr>
        </a:p>
        <a:p>
          <a:r>
            <a:rPr kumimoji="1" lang="ja-JP" altLang="ja-JP" sz="1100">
              <a:solidFill>
                <a:schemeClr val="dk1"/>
              </a:solidFill>
              <a:effectLst/>
              <a:latin typeface="+mn-lt"/>
              <a:ea typeface="+mn-ea"/>
              <a:cs typeface="+mn-cs"/>
            </a:rPr>
            <a:t>　新庁舎建設を主な要因として、普通建設事業費のうち新規整備が</a:t>
          </a:r>
          <a:r>
            <a:rPr kumimoji="1" lang="en-US" altLang="ja-JP" sz="1100">
              <a:solidFill>
                <a:schemeClr val="dk1"/>
              </a:solidFill>
              <a:effectLst/>
              <a:latin typeface="+mn-lt"/>
              <a:ea typeface="+mn-ea"/>
              <a:cs typeface="+mn-cs"/>
            </a:rPr>
            <a:t>297,915</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285,199</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公共施設等総合管理計画に基づき、一層の事業の取捨選択を徹底していくことで、事業費の減少を目指す。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xdr:cNvSpPr/>
      </xdr:nvSpPr>
      <xdr:spPr>
        <a:xfrm>
          <a:off x="18561050" y="21590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xdr:cNvSpPr/>
      </xdr:nvSpPr>
      <xdr:spPr>
        <a:xfrm>
          <a:off x="18586450" y="240665"/>
          <a:ext cx="37211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20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714500"/>
          <a:ext cx="3708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146050</xdr:rowOff>
    </xdr:to>
    <xdr:sp macro="" textlink="">
      <xdr:nvSpPr>
        <xdr:cNvPr id="18" name="角丸四角形 17"/>
        <xdr:cNvSpPr/>
      </xdr:nvSpPr>
      <xdr:spPr>
        <a:xfrm>
          <a:off x="10779760" y="888365"/>
          <a:ext cx="1483360" cy="1143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xdr:cNvSpPr/>
      </xdr:nvSpPr>
      <xdr:spPr>
        <a:xfrm>
          <a:off x="11035030" y="951865"/>
          <a:ext cx="14198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219200"/>
          <a:ext cx="14198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862310" y="10661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xdr:cNvSpPr/>
      </xdr:nvSpPr>
      <xdr:spPr>
        <a:xfrm>
          <a:off x="10916285" y="101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12065</xdr:rowOff>
    </xdr:to>
    <xdr:sp macro="" textlink="">
      <xdr:nvSpPr>
        <xdr:cNvPr id="24" name="フローチャート: 判断 23"/>
        <xdr:cNvSpPr/>
      </xdr:nvSpPr>
      <xdr:spPr>
        <a:xfrm>
          <a:off x="10916285" y="128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xdr:cNvCxnSpPr/>
      </xdr:nvCxnSpPr>
      <xdr:spPr>
        <a:xfrm>
          <a:off x="1095756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095756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8326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8326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xdr:cNvSpPr/>
      </xdr:nvSpPr>
      <xdr:spPr>
        <a:xfrm>
          <a:off x="74168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6868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54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966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4155"/>
    <xdr:sp macro="" textlink="">
      <xdr:nvSpPr>
        <xdr:cNvPr id="40" name="テキスト ボックス 39"/>
        <xdr:cNvSpPr txBox="1"/>
      </xdr:nvSpPr>
      <xdr:spPr>
        <a:xfrm>
          <a:off x="70866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4168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73025</xdr:rowOff>
    </xdr:from>
    <xdr:ext cx="248920" cy="258445"/>
    <xdr:sp macro="" textlink="">
      <xdr:nvSpPr>
        <xdr:cNvPr id="43" name="テキスト ボックス 42"/>
        <xdr:cNvSpPr txBox="1"/>
      </xdr:nvSpPr>
      <xdr:spPr>
        <a:xfrm>
          <a:off x="502920" y="6588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4168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8445"/>
    <xdr:sp macro="" textlink="">
      <xdr:nvSpPr>
        <xdr:cNvPr id="45" name="テキスト ボックス 44"/>
        <xdr:cNvSpPr txBox="1"/>
      </xdr:nvSpPr>
      <xdr:spPr>
        <a:xfrm>
          <a:off x="225425" y="6207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4168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1495" cy="257810"/>
    <xdr:sp macro="" textlink="">
      <xdr:nvSpPr>
        <xdr:cNvPr id="47" name="テキスト ボックス 46"/>
        <xdr:cNvSpPr txBox="1"/>
      </xdr:nvSpPr>
      <xdr:spPr>
        <a:xfrm>
          <a:off x="225425" y="58254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4168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130175</xdr:rowOff>
    </xdr:from>
    <xdr:ext cx="531495" cy="259080"/>
    <xdr:sp macro="" textlink="">
      <xdr:nvSpPr>
        <xdr:cNvPr id="49" name="テキスト ボックス 48"/>
        <xdr:cNvSpPr txBox="1"/>
      </xdr:nvSpPr>
      <xdr:spPr>
        <a:xfrm>
          <a:off x="225425" y="544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4168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92075</xdr:rowOff>
    </xdr:from>
    <xdr:ext cx="531495" cy="258445"/>
    <xdr:sp macro="" textlink="">
      <xdr:nvSpPr>
        <xdr:cNvPr id="51" name="テキスト ボックス 50"/>
        <xdr:cNvSpPr txBox="1"/>
      </xdr:nvSpPr>
      <xdr:spPr>
        <a:xfrm>
          <a:off x="225425" y="5064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4168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7175"/>
    <xdr:sp macro="" textlink="">
      <xdr:nvSpPr>
        <xdr:cNvPr id="53" name="テキスト ボックス 52"/>
        <xdr:cNvSpPr txBox="1"/>
      </xdr:nvSpPr>
      <xdr:spPr>
        <a:xfrm>
          <a:off x="166370" y="4683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4168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123825</xdr:rowOff>
    </xdr:from>
    <xdr:to>
      <xdr:col>24</xdr:col>
      <xdr:colOff>62865</xdr:colOff>
      <xdr:row>38</xdr:row>
      <xdr:rowOff>37465</xdr:rowOff>
    </xdr:to>
    <xdr:cxnSp macro="">
      <xdr:nvCxnSpPr>
        <xdr:cNvPr id="55" name="直線コネクタ 54"/>
        <xdr:cNvCxnSpPr/>
      </xdr:nvCxnSpPr>
      <xdr:spPr>
        <a:xfrm flipV="1">
          <a:off x="4511675" y="5267325"/>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7810"/>
    <xdr:sp macro="" textlink="">
      <xdr:nvSpPr>
        <xdr:cNvPr id="56" name="議会費最小値テキスト"/>
        <xdr:cNvSpPr txBox="1"/>
      </xdr:nvSpPr>
      <xdr:spPr>
        <a:xfrm>
          <a:off x="4564380" y="6557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7" name="直線コネクタ 56"/>
        <xdr:cNvCxnSpPr/>
      </xdr:nvCxnSpPr>
      <xdr:spPr>
        <a:xfrm>
          <a:off x="4429760" y="6552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70485</xdr:rowOff>
    </xdr:from>
    <xdr:ext cx="534670" cy="258445"/>
    <xdr:sp macro="" textlink="">
      <xdr:nvSpPr>
        <xdr:cNvPr id="58" name="議会費最大値テキスト"/>
        <xdr:cNvSpPr txBox="1"/>
      </xdr:nvSpPr>
      <xdr:spPr>
        <a:xfrm>
          <a:off x="4564380" y="5042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123825</xdr:rowOff>
    </xdr:from>
    <xdr:to>
      <xdr:col>24</xdr:col>
      <xdr:colOff>152400</xdr:colOff>
      <xdr:row>30</xdr:row>
      <xdr:rowOff>123825</xdr:rowOff>
    </xdr:to>
    <xdr:cxnSp macro="">
      <xdr:nvCxnSpPr>
        <xdr:cNvPr id="59" name="直線コネクタ 58"/>
        <xdr:cNvCxnSpPr/>
      </xdr:nvCxnSpPr>
      <xdr:spPr>
        <a:xfrm>
          <a:off x="4429760" y="5267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66040</xdr:rowOff>
    </xdr:from>
    <xdr:to>
      <xdr:col>24</xdr:col>
      <xdr:colOff>63500</xdr:colOff>
      <xdr:row>37</xdr:row>
      <xdr:rowOff>67310</xdr:rowOff>
    </xdr:to>
    <xdr:cxnSp macro="">
      <xdr:nvCxnSpPr>
        <xdr:cNvPr id="60" name="直線コネクタ 59"/>
        <xdr:cNvCxnSpPr/>
      </xdr:nvCxnSpPr>
      <xdr:spPr>
        <a:xfrm>
          <a:off x="3700780" y="64096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15875</xdr:rowOff>
    </xdr:from>
    <xdr:ext cx="534670" cy="258445"/>
    <xdr:sp macro="" textlink="">
      <xdr:nvSpPr>
        <xdr:cNvPr id="61" name="議会費平均値テキスト"/>
        <xdr:cNvSpPr txBox="1"/>
      </xdr:nvSpPr>
      <xdr:spPr>
        <a:xfrm>
          <a:off x="4564380" y="61880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62" name="フローチャート: 判断 61"/>
        <xdr:cNvSpPr/>
      </xdr:nvSpPr>
      <xdr:spPr>
        <a:xfrm>
          <a:off x="446278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66040</xdr:rowOff>
    </xdr:from>
    <xdr:to>
      <xdr:col>19</xdr:col>
      <xdr:colOff>177800</xdr:colOff>
      <xdr:row>37</xdr:row>
      <xdr:rowOff>73025</xdr:rowOff>
    </xdr:to>
    <xdr:cxnSp macro="">
      <xdr:nvCxnSpPr>
        <xdr:cNvPr id="63" name="直線コネクタ 62"/>
        <xdr:cNvCxnSpPr/>
      </xdr:nvCxnSpPr>
      <xdr:spPr>
        <a:xfrm flipV="1">
          <a:off x="2832100" y="6409690"/>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107950</xdr:rowOff>
    </xdr:to>
    <xdr:sp macro="" textlink="">
      <xdr:nvSpPr>
        <xdr:cNvPr id="64" name="フローチャート: 判断 63"/>
        <xdr:cNvSpPr/>
      </xdr:nvSpPr>
      <xdr:spPr>
        <a:xfrm>
          <a:off x="3649980" y="635063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125095</xdr:rowOff>
    </xdr:from>
    <xdr:ext cx="533400" cy="258445"/>
    <xdr:sp macro="" textlink="">
      <xdr:nvSpPr>
        <xdr:cNvPr id="65" name="テキスト ボックス 64"/>
        <xdr:cNvSpPr txBox="1"/>
      </xdr:nvSpPr>
      <xdr:spPr>
        <a:xfrm>
          <a:off x="3438525" y="61258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69850</xdr:rowOff>
    </xdr:from>
    <xdr:to>
      <xdr:col>15</xdr:col>
      <xdr:colOff>50800</xdr:colOff>
      <xdr:row>37</xdr:row>
      <xdr:rowOff>73025</xdr:rowOff>
    </xdr:to>
    <xdr:cxnSp macro="">
      <xdr:nvCxnSpPr>
        <xdr:cNvPr id="66" name="直線コネクタ 65"/>
        <xdr:cNvCxnSpPr/>
      </xdr:nvCxnSpPr>
      <xdr:spPr>
        <a:xfrm>
          <a:off x="1968500" y="641350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8890</xdr:rowOff>
    </xdr:from>
    <xdr:to>
      <xdr:col>15</xdr:col>
      <xdr:colOff>101600</xdr:colOff>
      <xdr:row>37</xdr:row>
      <xdr:rowOff>111125</xdr:rowOff>
    </xdr:to>
    <xdr:sp macro="" textlink="">
      <xdr:nvSpPr>
        <xdr:cNvPr id="67" name="フローチャート: 判断 66"/>
        <xdr:cNvSpPr/>
      </xdr:nvSpPr>
      <xdr:spPr>
        <a:xfrm>
          <a:off x="2781300" y="6352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127000</xdr:rowOff>
    </xdr:from>
    <xdr:ext cx="533400" cy="258445"/>
    <xdr:sp macro="" textlink="">
      <xdr:nvSpPr>
        <xdr:cNvPr id="68" name="テキスト ボックス 67"/>
        <xdr:cNvSpPr txBox="1"/>
      </xdr:nvSpPr>
      <xdr:spPr>
        <a:xfrm>
          <a:off x="2574925" y="61277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69850</xdr:rowOff>
    </xdr:from>
    <xdr:to>
      <xdr:col>10</xdr:col>
      <xdr:colOff>114300</xdr:colOff>
      <xdr:row>37</xdr:row>
      <xdr:rowOff>92710</xdr:rowOff>
    </xdr:to>
    <xdr:cxnSp macro="">
      <xdr:nvCxnSpPr>
        <xdr:cNvPr id="69" name="直線コネクタ 68"/>
        <xdr:cNvCxnSpPr/>
      </xdr:nvCxnSpPr>
      <xdr:spPr>
        <a:xfrm flipV="1">
          <a:off x="1104900" y="641350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167640</xdr:rowOff>
    </xdr:from>
    <xdr:to>
      <xdr:col>10</xdr:col>
      <xdr:colOff>165100</xdr:colOff>
      <xdr:row>37</xdr:row>
      <xdr:rowOff>100330</xdr:rowOff>
    </xdr:to>
    <xdr:sp macro="" textlink="">
      <xdr:nvSpPr>
        <xdr:cNvPr id="70" name="フローチャート: 判断 69"/>
        <xdr:cNvSpPr/>
      </xdr:nvSpPr>
      <xdr:spPr>
        <a:xfrm>
          <a:off x="1917700" y="63398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116840</xdr:rowOff>
    </xdr:from>
    <xdr:ext cx="534670" cy="259080"/>
    <xdr:sp macro="" textlink="">
      <xdr:nvSpPr>
        <xdr:cNvPr id="71" name="テキスト ボックス 70"/>
        <xdr:cNvSpPr txBox="1"/>
      </xdr:nvSpPr>
      <xdr:spPr>
        <a:xfrm>
          <a:off x="1706245" y="6117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4445</xdr:rowOff>
    </xdr:from>
    <xdr:to>
      <xdr:col>6</xdr:col>
      <xdr:colOff>38100</xdr:colOff>
      <xdr:row>37</xdr:row>
      <xdr:rowOff>106045</xdr:rowOff>
    </xdr:to>
    <xdr:sp macro="" textlink="">
      <xdr:nvSpPr>
        <xdr:cNvPr id="72" name="フローチャート: 判断 71"/>
        <xdr:cNvSpPr/>
      </xdr:nvSpPr>
      <xdr:spPr>
        <a:xfrm>
          <a:off x="1054100" y="63480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122555</xdr:rowOff>
    </xdr:from>
    <xdr:ext cx="533400" cy="257810"/>
    <xdr:sp macro="" textlink="">
      <xdr:nvSpPr>
        <xdr:cNvPr id="73" name="テキスト ボックス 72"/>
        <xdr:cNvSpPr txBox="1"/>
      </xdr:nvSpPr>
      <xdr:spPr>
        <a:xfrm>
          <a:off x="842645" y="6123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0730" cy="259080"/>
    <xdr:sp macro="" textlink="">
      <xdr:nvSpPr>
        <xdr:cNvPr id="74" name="テキスト ボックス 73"/>
        <xdr:cNvSpPr txBox="1"/>
      </xdr:nvSpPr>
      <xdr:spPr>
        <a:xfrm>
          <a:off x="43281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5153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6" name="テキスト ボックス 75"/>
        <xdr:cNvSpPr txBox="1"/>
      </xdr:nvSpPr>
      <xdr:spPr>
        <a:xfrm>
          <a:off x="264668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783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194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16510</xdr:rowOff>
    </xdr:from>
    <xdr:to>
      <xdr:col>24</xdr:col>
      <xdr:colOff>114300</xdr:colOff>
      <xdr:row>37</xdr:row>
      <xdr:rowOff>118110</xdr:rowOff>
    </xdr:to>
    <xdr:sp macro="" textlink="">
      <xdr:nvSpPr>
        <xdr:cNvPr id="79" name="楕円 78"/>
        <xdr:cNvSpPr/>
      </xdr:nvSpPr>
      <xdr:spPr>
        <a:xfrm>
          <a:off x="446278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167005</xdr:rowOff>
    </xdr:from>
    <xdr:ext cx="534670" cy="257175"/>
    <xdr:sp macro="" textlink="">
      <xdr:nvSpPr>
        <xdr:cNvPr id="80" name="議会費該当値テキスト"/>
        <xdr:cNvSpPr txBox="1"/>
      </xdr:nvSpPr>
      <xdr:spPr>
        <a:xfrm>
          <a:off x="4564380" y="6339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15240</xdr:rowOff>
    </xdr:from>
    <xdr:to>
      <xdr:col>20</xdr:col>
      <xdr:colOff>38100</xdr:colOff>
      <xdr:row>37</xdr:row>
      <xdr:rowOff>117475</xdr:rowOff>
    </xdr:to>
    <xdr:sp macro="" textlink="">
      <xdr:nvSpPr>
        <xdr:cNvPr id="81" name="楕円 80"/>
        <xdr:cNvSpPr/>
      </xdr:nvSpPr>
      <xdr:spPr>
        <a:xfrm>
          <a:off x="3649980" y="635889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107950</xdr:rowOff>
    </xdr:from>
    <xdr:ext cx="533400" cy="258445"/>
    <xdr:sp macro="" textlink="">
      <xdr:nvSpPr>
        <xdr:cNvPr id="82" name="テキスト ボックス 81"/>
        <xdr:cNvSpPr txBox="1"/>
      </xdr:nvSpPr>
      <xdr:spPr>
        <a:xfrm>
          <a:off x="3438525" y="64516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22860</xdr:rowOff>
    </xdr:from>
    <xdr:to>
      <xdr:col>15</xdr:col>
      <xdr:colOff>101600</xdr:colOff>
      <xdr:row>37</xdr:row>
      <xdr:rowOff>123825</xdr:rowOff>
    </xdr:to>
    <xdr:sp macro="" textlink="">
      <xdr:nvSpPr>
        <xdr:cNvPr id="83" name="楕円 82"/>
        <xdr:cNvSpPr/>
      </xdr:nvSpPr>
      <xdr:spPr>
        <a:xfrm>
          <a:off x="2781300" y="636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115570</xdr:rowOff>
    </xdr:from>
    <xdr:ext cx="533400" cy="259080"/>
    <xdr:sp macro="" textlink="">
      <xdr:nvSpPr>
        <xdr:cNvPr id="84" name="テキスト ボックス 83"/>
        <xdr:cNvSpPr txBox="1"/>
      </xdr:nvSpPr>
      <xdr:spPr>
        <a:xfrm>
          <a:off x="2574925" y="6459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19685</xdr:rowOff>
    </xdr:from>
    <xdr:to>
      <xdr:col>10</xdr:col>
      <xdr:colOff>165100</xdr:colOff>
      <xdr:row>37</xdr:row>
      <xdr:rowOff>120650</xdr:rowOff>
    </xdr:to>
    <xdr:sp macro="" textlink="">
      <xdr:nvSpPr>
        <xdr:cNvPr id="85" name="楕円 84"/>
        <xdr:cNvSpPr/>
      </xdr:nvSpPr>
      <xdr:spPr>
        <a:xfrm>
          <a:off x="1917700" y="63633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112395</xdr:rowOff>
    </xdr:from>
    <xdr:ext cx="534670" cy="257810"/>
    <xdr:sp macro="" textlink="">
      <xdr:nvSpPr>
        <xdr:cNvPr id="86" name="テキスト ボックス 85"/>
        <xdr:cNvSpPr txBox="1"/>
      </xdr:nvSpPr>
      <xdr:spPr>
        <a:xfrm>
          <a:off x="1706245" y="64560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42545</xdr:rowOff>
    </xdr:from>
    <xdr:to>
      <xdr:col>6</xdr:col>
      <xdr:colOff>38100</xdr:colOff>
      <xdr:row>37</xdr:row>
      <xdr:rowOff>144145</xdr:rowOff>
    </xdr:to>
    <xdr:sp macro="" textlink="">
      <xdr:nvSpPr>
        <xdr:cNvPr id="87" name="楕円 86"/>
        <xdr:cNvSpPr/>
      </xdr:nvSpPr>
      <xdr:spPr>
        <a:xfrm>
          <a:off x="1054100" y="63861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135255</xdr:rowOff>
    </xdr:from>
    <xdr:ext cx="533400" cy="257810"/>
    <xdr:sp macro="" textlink="">
      <xdr:nvSpPr>
        <xdr:cNvPr id="88" name="テキスト ボックス 87"/>
        <xdr:cNvSpPr txBox="1"/>
      </xdr:nvSpPr>
      <xdr:spPr>
        <a:xfrm>
          <a:off x="842645" y="6478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89" name="正方形/長方形 88"/>
        <xdr:cNvSpPr/>
      </xdr:nvSpPr>
      <xdr:spPr>
        <a:xfrm>
          <a:off x="74168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6868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6868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854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854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966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966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4168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4155"/>
    <xdr:sp macro="" textlink="">
      <xdr:nvSpPr>
        <xdr:cNvPr id="97" name="テキスト ボックス 96"/>
        <xdr:cNvSpPr txBox="1"/>
      </xdr:nvSpPr>
      <xdr:spPr>
        <a:xfrm>
          <a:off x="70866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4168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41680" y="1016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8920" cy="258445"/>
    <xdr:sp macro="" textlink="">
      <xdr:nvSpPr>
        <xdr:cNvPr id="100" name="テキスト ボックス 99"/>
        <xdr:cNvSpPr txBox="1"/>
      </xdr:nvSpPr>
      <xdr:spPr>
        <a:xfrm>
          <a:off x="502920" y="10017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41680" y="977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8445"/>
    <xdr:sp macro="" textlink="">
      <xdr:nvSpPr>
        <xdr:cNvPr id="102" name="テキスト ボックス 101"/>
        <xdr:cNvSpPr txBox="1"/>
      </xdr:nvSpPr>
      <xdr:spPr>
        <a:xfrm>
          <a:off x="166370" y="9636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4168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167640</xdr:rowOff>
    </xdr:from>
    <xdr:ext cx="684530" cy="257810"/>
    <xdr:sp macro="" textlink="">
      <xdr:nvSpPr>
        <xdr:cNvPr id="104" name="テキスト ボックス 103"/>
        <xdr:cNvSpPr txBox="1"/>
      </xdr:nvSpPr>
      <xdr:spPr>
        <a:xfrm>
          <a:off x="76200" y="925449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4168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130175</xdr:rowOff>
    </xdr:from>
    <xdr:ext cx="684530" cy="259080"/>
    <xdr:sp macro="" textlink="">
      <xdr:nvSpPr>
        <xdr:cNvPr id="106" name="テキスト ボックス 105"/>
        <xdr:cNvSpPr txBox="1"/>
      </xdr:nvSpPr>
      <xdr:spPr>
        <a:xfrm>
          <a:off x="76200" y="887412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4168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92075</xdr:rowOff>
    </xdr:from>
    <xdr:ext cx="684530" cy="258445"/>
    <xdr:sp macro="" textlink="">
      <xdr:nvSpPr>
        <xdr:cNvPr id="108" name="テキスト ボックス 107"/>
        <xdr:cNvSpPr txBox="1"/>
      </xdr:nvSpPr>
      <xdr:spPr>
        <a:xfrm>
          <a:off x="76200" y="849312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4168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175"/>
    <xdr:sp macro="" textlink="">
      <xdr:nvSpPr>
        <xdr:cNvPr id="110" name="テキスト ボックス 109"/>
        <xdr:cNvSpPr txBox="1"/>
      </xdr:nvSpPr>
      <xdr:spPr>
        <a:xfrm>
          <a:off x="76200" y="8112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4168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121920</xdr:rowOff>
    </xdr:from>
    <xdr:to>
      <xdr:col>24</xdr:col>
      <xdr:colOff>62865</xdr:colOff>
      <xdr:row>58</xdr:row>
      <xdr:rowOff>105410</xdr:rowOff>
    </xdr:to>
    <xdr:cxnSp macro="">
      <xdr:nvCxnSpPr>
        <xdr:cNvPr id="112" name="直線コネクタ 111"/>
        <xdr:cNvCxnSpPr/>
      </xdr:nvCxnSpPr>
      <xdr:spPr>
        <a:xfrm flipV="1">
          <a:off x="4511675" y="869442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7175"/>
    <xdr:sp macro="" textlink="">
      <xdr:nvSpPr>
        <xdr:cNvPr id="113" name="総務費最小値テキスト"/>
        <xdr:cNvSpPr txBox="1"/>
      </xdr:nvSpPr>
      <xdr:spPr>
        <a:xfrm>
          <a:off x="4564380" y="100539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105410</xdr:rowOff>
    </xdr:from>
    <xdr:to>
      <xdr:col>24</xdr:col>
      <xdr:colOff>152400</xdr:colOff>
      <xdr:row>58</xdr:row>
      <xdr:rowOff>105410</xdr:rowOff>
    </xdr:to>
    <xdr:cxnSp macro="">
      <xdr:nvCxnSpPr>
        <xdr:cNvPr id="114" name="直線コネクタ 113"/>
        <xdr:cNvCxnSpPr/>
      </xdr:nvCxnSpPr>
      <xdr:spPr>
        <a:xfrm>
          <a:off x="4429760" y="10049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68580</xdr:rowOff>
    </xdr:from>
    <xdr:ext cx="690245" cy="258445"/>
    <xdr:sp macro="" textlink="">
      <xdr:nvSpPr>
        <xdr:cNvPr id="115" name="総務費最大値テキスト"/>
        <xdr:cNvSpPr txBox="1"/>
      </xdr:nvSpPr>
      <xdr:spPr>
        <a:xfrm>
          <a:off x="4564380" y="84696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121920</xdr:rowOff>
    </xdr:from>
    <xdr:to>
      <xdr:col>24</xdr:col>
      <xdr:colOff>152400</xdr:colOff>
      <xdr:row>50</xdr:row>
      <xdr:rowOff>121920</xdr:rowOff>
    </xdr:to>
    <xdr:cxnSp macro="">
      <xdr:nvCxnSpPr>
        <xdr:cNvPr id="116" name="直線コネクタ 115"/>
        <xdr:cNvCxnSpPr/>
      </xdr:nvCxnSpPr>
      <xdr:spPr>
        <a:xfrm>
          <a:off x="4429760" y="8694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152400</xdr:rowOff>
    </xdr:from>
    <xdr:to>
      <xdr:col>24</xdr:col>
      <xdr:colOff>63500</xdr:colOff>
      <xdr:row>57</xdr:row>
      <xdr:rowOff>27305</xdr:rowOff>
    </xdr:to>
    <xdr:cxnSp macro="">
      <xdr:nvCxnSpPr>
        <xdr:cNvPr id="117" name="直線コネクタ 116"/>
        <xdr:cNvCxnSpPr/>
      </xdr:nvCxnSpPr>
      <xdr:spPr>
        <a:xfrm flipV="1">
          <a:off x="3700780" y="9753600"/>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25400</xdr:rowOff>
    </xdr:from>
    <xdr:ext cx="598805" cy="259080"/>
    <xdr:sp macro="" textlink="">
      <xdr:nvSpPr>
        <xdr:cNvPr id="118" name="総務費平均値テキスト"/>
        <xdr:cNvSpPr txBox="1"/>
      </xdr:nvSpPr>
      <xdr:spPr>
        <a:xfrm>
          <a:off x="456438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46355</xdr:rowOff>
    </xdr:from>
    <xdr:to>
      <xdr:col>24</xdr:col>
      <xdr:colOff>114300</xdr:colOff>
      <xdr:row>57</xdr:row>
      <xdr:rowOff>147955</xdr:rowOff>
    </xdr:to>
    <xdr:sp macro="" textlink="">
      <xdr:nvSpPr>
        <xdr:cNvPr id="119" name="フローチャート: 判断 118"/>
        <xdr:cNvSpPr/>
      </xdr:nvSpPr>
      <xdr:spPr>
        <a:xfrm>
          <a:off x="446278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133985</xdr:rowOff>
    </xdr:from>
    <xdr:to>
      <xdr:col>19</xdr:col>
      <xdr:colOff>177800</xdr:colOff>
      <xdr:row>57</xdr:row>
      <xdr:rowOff>27305</xdr:rowOff>
    </xdr:to>
    <xdr:cxnSp macro="">
      <xdr:nvCxnSpPr>
        <xdr:cNvPr id="120" name="直線コネクタ 119"/>
        <xdr:cNvCxnSpPr/>
      </xdr:nvCxnSpPr>
      <xdr:spPr>
        <a:xfrm>
          <a:off x="2832100" y="9735185"/>
          <a:ext cx="8686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xdr:cNvSpPr/>
      </xdr:nvSpPr>
      <xdr:spPr>
        <a:xfrm>
          <a:off x="3649980" y="98272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147955</xdr:rowOff>
    </xdr:from>
    <xdr:ext cx="597535" cy="258445"/>
    <xdr:sp macro="" textlink="">
      <xdr:nvSpPr>
        <xdr:cNvPr id="122" name="テキスト ボックス 121"/>
        <xdr:cNvSpPr txBox="1"/>
      </xdr:nvSpPr>
      <xdr:spPr>
        <a:xfrm>
          <a:off x="3406140" y="99206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133985</xdr:rowOff>
    </xdr:from>
    <xdr:to>
      <xdr:col>15</xdr:col>
      <xdr:colOff>50800</xdr:colOff>
      <xdr:row>57</xdr:row>
      <xdr:rowOff>104775</xdr:rowOff>
    </xdr:to>
    <xdr:cxnSp macro="">
      <xdr:nvCxnSpPr>
        <xdr:cNvPr id="123" name="直線コネクタ 122"/>
        <xdr:cNvCxnSpPr/>
      </xdr:nvCxnSpPr>
      <xdr:spPr>
        <a:xfrm flipV="1">
          <a:off x="1968500" y="9735185"/>
          <a:ext cx="8636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15240</xdr:rowOff>
    </xdr:from>
    <xdr:to>
      <xdr:col>15</xdr:col>
      <xdr:colOff>101600</xdr:colOff>
      <xdr:row>57</xdr:row>
      <xdr:rowOff>117475</xdr:rowOff>
    </xdr:to>
    <xdr:sp macro="" textlink="">
      <xdr:nvSpPr>
        <xdr:cNvPr id="124" name="フローチャート: 判断 123"/>
        <xdr:cNvSpPr/>
      </xdr:nvSpPr>
      <xdr:spPr>
        <a:xfrm>
          <a:off x="2781300" y="9787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107950</xdr:rowOff>
    </xdr:from>
    <xdr:ext cx="598805" cy="258445"/>
    <xdr:sp macro="" textlink="">
      <xdr:nvSpPr>
        <xdr:cNvPr id="125" name="テキスト ボックス 124"/>
        <xdr:cNvSpPr txBox="1"/>
      </xdr:nvSpPr>
      <xdr:spPr>
        <a:xfrm>
          <a:off x="2542540" y="9880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104775</xdr:rowOff>
    </xdr:from>
    <xdr:to>
      <xdr:col>10</xdr:col>
      <xdr:colOff>114300</xdr:colOff>
      <xdr:row>57</xdr:row>
      <xdr:rowOff>167640</xdr:rowOff>
    </xdr:to>
    <xdr:cxnSp macro="">
      <xdr:nvCxnSpPr>
        <xdr:cNvPr id="126" name="直線コネクタ 125"/>
        <xdr:cNvCxnSpPr/>
      </xdr:nvCxnSpPr>
      <xdr:spPr>
        <a:xfrm flipV="1">
          <a:off x="1104900" y="9877425"/>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50165</xdr:rowOff>
    </xdr:to>
    <xdr:sp macro="" textlink="">
      <xdr:nvSpPr>
        <xdr:cNvPr id="127" name="フローチャート: 判断 126"/>
        <xdr:cNvSpPr/>
      </xdr:nvSpPr>
      <xdr:spPr>
        <a:xfrm>
          <a:off x="19177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41910</xdr:rowOff>
    </xdr:from>
    <xdr:ext cx="597535" cy="257810"/>
    <xdr:sp macro="" textlink="">
      <xdr:nvSpPr>
        <xdr:cNvPr id="128" name="テキスト ボックス 127"/>
        <xdr:cNvSpPr txBox="1"/>
      </xdr:nvSpPr>
      <xdr:spPr>
        <a:xfrm>
          <a:off x="1673860" y="9986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120650</xdr:rowOff>
    </xdr:from>
    <xdr:to>
      <xdr:col>6</xdr:col>
      <xdr:colOff>38100</xdr:colOff>
      <xdr:row>58</xdr:row>
      <xdr:rowOff>50800</xdr:rowOff>
    </xdr:to>
    <xdr:sp macro="" textlink="">
      <xdr:nvSpPr>
        <xdr:cNvPr id="129" name="フローチャート: 判断 128"/>
        <xdr:cNvSpPr/>
      </xdr:nvSpPr>
      <xdr:spPr>
        <a:xfrm>
          <a:off x="1054100" y="9893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42545</xdr:rowOff>
    </xdr:from>
    <xdr:ext cx="597535" cy="257810"/>
    <xdr:sp macro="" textlink="">
      <xdr:nvSpPr>
        <xdr:cNvPr id="130" name="テキスト ボックス 129"/>
        <xdr:cNvSpPr txBox="1"/>
      </xdr:nvSpPr>
      <xdr:spPr>
        <a:xfrm>
          <a:off x="810260" y="9986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0730" cy="259080"/>
    <xdr:sp macro="" textlink="">
      <xdr:nvSpPr>
        <xdr:cNvPr id="131" name="テキスト ボックス 130"/>
        <xdr:cNvSpPr txBox="1"/>
      </xdr:nvSpPr>
      <xdr:spPr>
        <a:xfrm>
          <a:off x="43281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5153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3" name="テキスト ボックス 132"/>
        <xdr:cNvSpPr txBox="1"/>
      </xdr:nvSpPr>
      <xdr:spPr>
        <a:xfrm>
          <a:off x="264668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783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194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102235</xdr:rowOff>
    </xdr:from>
    <xdr:to>
      <xdr:col>24</xdr:col>
      <xdr:colOff>114300</xdr:colOff>
      <xdr:row>57</xdr:row>
      <xdr:rowOff>31750</xdr:rowOff>
    </xdr:to>
    <xdr:sp macro="" textlink="">
      <xdr:nvSpPr>
        <xdr:cNvPr id="136" name="楕円 135"/>
        <xdr:cNvSpPr/>
      </xdr:nvSpPr>
      <xdr:spPr>
        <a:xfrm>
          <a:off x="4462780" y="97034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124460</xdr:rowOff>
    </xdr:from>
    <xdr:ext cx="598805" cy="257175"/>
    <xdr:sp macro="" textlink="">
      <xdr:nvSpPr>
        <xdr:cNvPr id="137" name="総務費該当値テキスト"/>
        <xdr:cNvSpPr txBox="1"/>
      </xdr:nvSpPr>
      <xdr:spPr>
        <a:xfrm>
          <a:off x="4564380" y="95542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532,407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147955</xdr:rowOff>
    </xdr:from>
    <xdr:to>
      <xdr:col>20</xdr:col>
      <xdr:colOff>38100</xdr:colOff>
      <xdr:row>57</xdr:row>
      <xdr:rowOff>78105</xdr:rowOff>
    </xdr:to>
    <xdr:sp macro="" textlink="">
      <xdr:nvSpPr>
        <xdr:cNvPr id="138" name="楕円 137"/>
        <xdr:cNvSpPr/>
      </xdr:nvSpPr>
      <xdr:spPr>
        <a:xfrm>
          <a:off x="3649980" y="97491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93980</xdr:rowOff>
    </xdr:from>
    <xdr:ext cx="597535" cy="259080"/>
    <xdr:sp macro="" textlink="">
      <xdr:nvSpPr>
        <xdr:cNvPr id="139" name="テキスト ボックス 138"/>
        <xdr:cNvSpPr txBox="1"/>
      </xdr:nvSpPr>
      <xdr:spPr>
        <a:xfrm>
          <a:off x="3406140" y="9523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83185</xdr:rowOff>
    </xdr:from>
    <xdr:to>
      <xdr:col>15</xdr:col>
      <xdr:colOff>101600</xdr:colOff>
      <xdr:row>57</xdr:row>
      <xdr:rowOff>12700</xdr:rowOff>
    </xdr:to>
    <xdr:sp macro="" textlink="">
      <xdr:nvSpPr>
        <xdr:cNvPr id="140" name="楕円 139"/>
        <xdr:cNvSpPr/>
      </xdr:nvSpPr>
      <xdr:spPr>
        <a:xfrm>
          <a:off x="2781300" y="96843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29845</xdr:rowOff>
    </xdr:from>
    <xdr:ext cx="598805" cy="257810"/>
    <xdr:sp macro="" textlink="">
      <xdr:nvSpPr>
        <xdr:cNvPr id="141" name="テキスト ボックス 140"/>
        <xdr:cNvSpPr txBox="1"/>
      </xdr:nvSpPr>
      <xdr:spPr>
        <a:xfrm>
          <a:off x="2542540" y="9459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54610</xdr:rowOff>
    </xdr:from>
    <xdr:to>
      <xdr:col>10</xdr:col>
      <xdr:colOff>165100</xdr:colOff>
      <xdr:row>57</xdr:row>
      <xdr:rowOff>156210</xdr:rowOff>
    </xdr:to>
    <xdr:sp macro="" textlink="">
      <xdr:nvSpPr>
        <xdr:cNvPr id="142" name="楕円 141"/>
        <xdr:cNvSpPr/>
      </xdr:nvSpPr>
      <xdr:spPr>
        <a:xfrm>
          <a:off x="1917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635</xdr:rowOff>
    </xdr:from>
    <xdr:ext cx="597535" cy="259080"/>
    <xdr:sp macro="" textlink="">
      <xdr:nvSpPr>
        <xdr:cNvPr id="143" name="テキスト ボックス 142"/>
        <xdr:cNvSpPr txBox="1"/>
      </xdr:nvSpPr>
      <xdr:spPr>
        <a:xfrm>
          <a:off x="1673860" y="96018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118745</xdr:rowOff>
    </xdr:from>
    <xdr:to>
      <xdr:col>6</xdr:col>
      <xdr:colOff>38100</xdr:colOff>
      <xdr:row>58</xdr:row>
      <xdr:rowOff>48895</xdr:rowOff>
    </xdr:to>
    <xdr:sp macro="" textlink="">
      <xdr:nvSpPr>
        <xdr:cNvPr id="144" name="楕円 143"/>
        <xdr:cNvSpPr/>
      </xdr:nvSpPr>
      <xdr:spPr>
        <a:xfrm>
          <a:off x="1054100" y="98913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65405</xdr:rowOff>
    </xdr:from>
    <xdr:ext cx="597535" cy="257810"/>
    <xdr:sp macro="" textlink="">
      <xdr:nvSpPr>
        <xdr:cNvPr id="145" name="テキスト ボックス 144"/>
        <xdr:cNvSpPr txBox="1"/>
      </xdr:nvSpPr>
      <xdr:spPr>
        <a:xfrm>
          <a:off x="810260" y="96666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58420</xdr:rowOff>
    </xdr:from>
    <xdr:to>
      <xdr:col>28</xdr:col>
      <xdr:colOff>114300</xdr:colOff>
      <xdr:row>65</xdr:row>
      <xdr:rowOff>32385</xdr:rowOff>
    </xdr:to>
    <xdr:sp macro="" textlink="">
      <xdr:nvSpPr>
        <xdr:cNvPr id="146" name="正方形/長方形 145"/>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58420</xdr:rowOff>
    </xdr:from>
    <xdr:to>
      <xdr:col>12</xdr:col>
      <xdr:colOff>127000</xdr:colOff>
      <xdr:row>66</xdr:row>
      <xdr:rowOff>143510</xdr:rowOff>
    </xdr:to>
    <xdr:sp macro="" textlink="">
      <xdr:nvSpPr>
        <xdr:cNvPr id="147" name="正方形/長方形 146"/>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90805</xdr:rowOff>
    </xdr:from>
    <xdr:to>
      <xdr:col>12</xdr:col>
      <xdr:colOff>127000</xdr:colOff>
      <xdr:row>68</xdr:row>
      <xdr:rowOff>0</xdr:rowOff>
    </xdr:to>
    <xdr:sp macro="" textlink="">
      <xdr:nvSpPr>
        <xdr:cNvPr id="148" name="正方形/長方形 147"/>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58420</xdr:rowOff>
    </xdr:from>
    <xdr:to>
      <xdr:col>18</xdr:col>
      <xdr:colOff>0</xdr:colOff>
      <xdr:row>66</xdr:row>
      <xdr:rowOff>143510</xdr:rowOff>
    </xdr:to>
    <xdr:sp macro="" textlink="">
      <xdr:nvSpPr>
        <xdr:cNvPr id="149" name="正方形/長方形 148"/>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90805</xdr:rowOff>
    </xdr:from>
    <xdr:to>
      <xdr:col>18</xdr:col>
      <xdr:colOff>0</xdr:colOff>
      <xdr:row>68</xdr:row>
      <xdr:rowOff>0</xdr:rowOff>
    </xdr:to>
    <xdr:sp macro="" textlink="">
      <xdr:nvSpPr>
        <xdr:cNvPr id="150" name="正方形/長方形 149"/>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58420</xdr:rowOff>
    </xdr:from>
    <xdr:to>
      <xdr:col>24</xdr:col>
      <xdr:colOff>0</xdr:colOff>
      <xdr:row>66</xdr:row>
      <xdr:rowOff>143510</xdr:rowOff>
    </xdr:to>
    <xdr:sp macro="" textlink="">
      <xdr:nvSpPr>
        <xdr:cNvPr id="151" name="正方形/長方形 150"/>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90805</xdr:rowOff>
    </xdr:from>
    <xdr:to>
      <xdr:col>24</xdr:col>
      <xdr:colOff>0</xdr:colOff>
      <xdr:row>68</xdr:row>
      <xdr:rowOff>0</xdr:rowOff>
    </xdr:to>
    <xdr:sp macro="" textlink="">
      <xdr:nvSpPr>
        <xdr:cNvPr id="152" name="正方形/長方形 151"/>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26035</xdr:rowOff>
    </xdr:from>
    <xdr:to>
      <xdr:col>28</xdr:col>
      <xdr:colOff>114300</xdr:colOff>
      <xdr:row>81</xdr:row>
      <xdr:rowOff>84455</xdr:rowOff>
    </xdr:to>
    <xdr:sp macro="" textlink="">
      <xdr:nvSpPr>
        <xdr:cNvPr id="153" name="正方形/長方形 152"/>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6985</xdr:rowOff>
    </xdr:from>
    <xdr:ext cx="349885" cy="229870"/>
    <xdr:sp macro="" textlink="">
      <xdr:nvSpPr>
        <xdr:cNvPr id="154" name="テキスト ボックス 153"/>
        <xdr:cNvSpPr txBox="1"/>
      </xdr:nvSpPr>
      <xdr:spPr>
        <a:xfrm>
          <a:off x="70866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5" name="直線コネクタ 154"/>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114300</xdr:rowOff>
    </xdr:from>
    <xdr:ext cx="248920" cy="264795"/>
    <xdr:sp macro="" textlink="">
      <xdr:nvSpPr>
        <xdr:cNvPr id="156" name="テキスト ボックス 155"/>
        <xdr:cNvSpPr txBox="1"/>
      </xdr:nvSpPr>
      <xdr:spPr>
        <a:xfrm>
          <a:off x="50292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101600</xdr:rowOff>
    </xdr:from>
    <xdr:to>
      <xdr:col>28</xdr:col>
      <xdr:colOff>114300</xdr:colOff>
      <xdr:row>79</xdr:row>
      <xdr:rowOff>101600</xdr:rowOff>
    </xdr:to>
    <xdr:cxnSp macro="">
      <xdr:nvCxnSpPr>
        <xdr:cNvPr id="157" name="直線コネクタ 156"/>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130810</xdr:rowOff>
    </xdr:from>
    <xdr:ext cx="595630" cy="264795"/>
    <xdr:sp macro="" textlink="">
      <xdr:nvSpPr>
        <xdr:cNvPr id="158" name="テキスト ボックス 157"/>
        <xdr:cNvSpPr txBox="1"/>
      </xdr:nvSpPr>
      <xdr:spPr>
        <a:xfrm>
          <a:off x="166370" y="135039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117475</xdr:rowOff>
    </xdr:from>
    <xdr:to>
      <xdr:col>28</xdr:col>
      <xdr:colOff>114300</xdr:colOff>
      <xdr:row>77</xdr:row>
      <xdr:rowOff>117475</xdr:rowOff>
    </xdr:to>
    <xdr:cxnSp macro="">
      <xdr:nvCxnSpPr>
        <xdr:cNvPr id="159" name="直線コネクタ 158"/>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147320</xdr:rowOff>
    </xdr:from>
    <xdr:ext cx="595630" cy="263525"/>
    <xdr:sp macro="" textlink="">
      <xdr:nvSpPr>
        <xdr:cNvPr id="160" name="テキスト ボックス 159"/>
        <xdr:cNvSpPr txBox="1"/>
      </xdr:nvSpPr>
      <xdr:spPr>
        <a:xfrm>
          <a:off x="166370" y="1317752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134620</xdr:rowOff>
    </xdr:from>
    <xdr:to>
      <xdr:col>28</xdr:col>
      <xdr:colOff>114300</xdr:colOff>
      <xdr:row>75</xdr:row>
      <xdr:rowOff>134620</xdr:rowOff>
    </xdr:to>
    <xdr:cxnSp macro="">
      <xdr:nvCxnSpPr>
        <xdr:cNvPr id="161" name="直線コネクタ 160"/>
        <xdr:cNvCxnSpPr/>
      </xdr:nvCxnSpPr>
      <xdr:spPr>
        <a:xfrm>
          <a:off x="74168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163830</xdr:rowOff>
    </xdr:from>
    <xdr:ext cx="595630" cy="265430"/>
    <xdr:sp macro="" textlink="">
      <xdr:nvSpPr>
        <xdr:cNvPr id="162" name="テキスト ボックス 161"/>
        <xdr:cNvSpPr txBox="1"/>
      </xdr:nvSpPr>
      <xdr:spPr>
        <a:xfrm>
          <a:off x="166370" y="12851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151130</xdr:rowOff>
    </xdr:from>
    <xdr:to>
      <xdr:col>28</xdr:col>
      <xdr:colOff>114300</xdr:colOff>
      <xdr:row>73</xdr:row>
      <xdr:rowOff>151130</xdr:rowOff>
    </xdr:to>
    <xdr:cxnSp macro="">
      <xdr:nvCxnSpPr>
        <xdr:cNvPr id="163" name="直線コネクタ 162"/>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5630" cy="264160"/>
    <xdr:sp macro="" textlink="">
      <xdr:nvSpPr>
        <xdr:cNvPr id="164" name="テキスト ボックス 163"/>
        <xdr:cNvSpPr txBox="1"/>
      </xdr:nvSpPr>
      <xdr:spPr>
        <a:xfrm>
          <a:off x="166370" y="125222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168275</xdr:rowOff>
    </xdr:from>
    <xdr:to>
      <xdr:col>28</xdr:col>
      <xdr:colOff>114300</xdr:colOff>
      <xdr:row>71</xdr:row>
      <xdr:rowOff>168275</xdr:rowOff>
    </xdr:to>
    <xdr:cxnSp macro="">
      <xdr:nvCxnSpPr>
        <xdr:cNvPr id="165" name="直線コネクタ 164"/>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22860</xdr:rowOff>
    </xdr:from>
    <xdr:ext cx="595630" cy="264795"/>
    <xdr:sp macro="" textlink="">
      <xdr:nvSpPr>
        <xdr:cNvPr id="166" name="テキスト ボックス 165"/>
        <xdr:cNvSpPr txBox="1"/>
      </xdr:nvSpPr>
      <xdr:spPr>
        <a:xfrm>
          <a:off x="16637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9525</xdr:rowOff>
    </xdr:from>
    <xdr:to>
      <xdr:col>28</xdr:col>
      <xdr:colOff>114300</xdr:colOff>
      <xdr:row>70</xdr:row>
      <xdr:rowOff>9525</xdr:rowOff>
    </xdr:to>
    <xdr:cxnSp macro="">
      <xdr:nvCxnSpPr>
        <xdr:cNvPr id="167" name="直線コネクタ 166"/>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38735</xdr:rowOff>
    </xdr:from>
    <xdr:ext cx="595630" cy="265430"/>
    <xdr:sp macro="" textlink="">
      <xdr:nvSpPr>
        <xdr:cNvPr id="168" name="テキスト ボックス 167"/>
        <xdr:cNvSpPr txBox="1"/>
      </xdr:nvSpPr>
      <xdr:spPr>
        <a:xfrm>
          <a:off x="16637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68</xdr:row>
      <xdr:rowOff>26035</xdr:rowOff>
    </xdr:to>
    <xdr:cxnSp macro="">
      <xdr:nvCxnSpPr>
        <xdr:cNvPr id="169" name="直線コネクタ 168"/>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55880</xdr:rowOff>
    </xdr:from>
    <xdr:ext cx="595630" cy="263525"/>
    <xdr:sp macro="" textlink="">
      <xdr:nvSpPr>
        <xdr:cNvPr id="170" name="テキスト ボックス 169"/>
        <xdr:cNvSpPr txBox="1"/>
      </xdr:nvSpPr>
      <xdr:spPr>
        <a:xfrm>
          <a:off x="16637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81</xdr:row>
      <xdr:rowOff>84455</xdr:rowOff>
    </xdr:to>
    <xdr:sp macro="" textlink="">
      <xdr:nvSpPr>
        <xdr:cNvPr id="171"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143510</xdr:rowOff>
    </xdr:to>
    <xdr:cxnSp macro="">
      <xdr:nvCxnSpPr>
        <xdr:cNvPr id="172" name="直線コネクタ 171"/>
        <xdr:cNvCxnSpPr/>
      </xdr:nvCxnSpPr>
      <xdr:spPr>
        <a:xfrm flipV="1">
          <a:off x="4511675" y="1201737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146685</xdr:rowOff>
    </xdr:from>
    <xdr:ext cx="598805" cy="263525"/>
    <xdr:sp macro="" textlink="">
      <xdr:nvSpPr>
        <xdr:cNvPr id="173" name="民生費最小値テキスト"/>
        <xdr:cNvSpPr txBox="1"/>
      </xdr:nvSpPr>
      <xdr:spPr>
        <a:xfrm>
          <a:off x="4564380" y="1351978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143510</xdr:rowOff>
    </xdr:from>
    <xdr:to>
      <xdr:col>24</xdr:col>
      <xdr:colOff>152400</xdr:colOff>
      <xdr:row>78</xdr:row>
      <xdr:rowOff>143510</xdr:rowOff>
    </xdr:to>
    <xdr:cxnSp macro="">
      <xdr:nvCxnSpPr>
        <xdr:cNvPr id="174" name="直線コネクタ 173"/>
        <xdr:cNvCxnSpPr/>
      </xdr:nvCxnSpPr>
      <xdr:spPr>
        <a:xfrm>
          <a:off x="4429760" y="13516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137160</xdr:rowOff>
    </xdr:from>
    <xdr:ext cx="598805" cy="264795"/>
    <xdr:sp macro="" textlink="">
      <xdr:nvSpPr>
        <xdr:cNvPr id="175" name="民生費最大値テキスト"/>
        <xdr:cNvSpPr txBox="1"/>
      </xdr:nvSpPr>
      <xdr:spPr>
        <a:xfrm>
          <a:off x="4564380" y="1179576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xdr:cNvCxnSpPr/>
      </xdr:nvCxnSpPr>
      <xdr:spPr>
        <a:xfrm>
          <a:off x="4429760" y="12017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8255</xdr:rowOff>
    </xdr:from>
    <xdr:to>
      <xdr:col>24</xdr:col>
      <xdr:colOff>63500</xdr:colOff>
      <xdr:row>77</xdr:row>
      <xdr:rowOff>13335</xdr:rowOff>
    </xdr:to>
    <xdr:cxnSp macro="">
      <xdr:nvCxnSpPr>
        <xdr:cNvPr id="177" name="直線コネクタ 176"/>
        <xdr:cNvCxnSpPr/>
      </xdr:nvCxnSpPr>
      <xdr:spPr>
        <a:xfrm flipV="1">
          <a:off x="3700780" y="1320990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90805</xdr:rowOff>
    </xdr:from>
    <xdr:ext cx="598805" cy="263525"/>
    <xdr:sp macro="" textlink="">
      <xdr:nvSpPr>
        <xdr:cNvPr id="178" name="民生費平均値テキスト"/>
        <xdr:cNvSpPr txBox="1"/>
      </xdr:nvSpPr>
      <xdr:spPr>
        <a:xfrm>
          <a:off x="4564380" y="12949555"/>
          <a:ext cx="59880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67310</xdr:rowOff>
    </xdr:from>
    <xdr:to>
      <xdr:col>24</xdr:col>
      <xdr:colOff>114300</xdr:colOff>
      <xdr:row>76</xdr:row>
      <xdr:rowOff>171450</xdr:rowOff>
    </xdr:to>
    <xdr:sp macro="" textlink="">
      <xdr:nvSpPr>
        <xdr:cNvPr id="179" name="フローチャート: 判断 178"/>
        <xdr:cNvSpPr/>
      </xdr:nvSpPr>
      <xdr:spPr>
        <a:xfrm>
          <a:off x="4462780" y="130975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xdr:rowOff>
    </xdr:from>
    <xdr:to>
      <xdr:col>19</xdr:col>
      <xdr:colOff>177800</xdr:colOff>
      <xdr:row>77</xdr:row>
      <xdr:rowOff>13335</xdr:rowOff>
    </xdr:to>
    <xdr:cxnSp macro="">
      <xdr:nvCxnSpPr>
        <xdr:cNvPr id="180" name="直線コネクタ 179"/>
        <xdr:cNvCxnSpPr/>
      </xdr:nvCxnSpPr>
      <xdr:spPr>
        <a:xfrm>
          <a:off x="2832100" y="1320419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49530</xdr:rowOff>
    </xdr:from>
    <xdr:to>
      <xdr:col>20</xdr:col>
      <xdr:colOff>38100</xdr:colOff>
      <xdr:row>76</xdr:row>
      <xdr:rowOff>153670</xdr:rowOff>
    </xdr:to>
    <xdr:sp macro="" textlink="">
      <xdr:nvSpPr>
        <xdr:cNvPr id="181" name="フローチャート: 判断 180"/>
        <xdr:cNvSpPr/>
      </xdr:nvSpPr>
      <xdr:spPr>
        <a:xfrm>
          <a:off x="3649980" y="1307973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170815</xdr:rowOff>
    </xdr:from>
    <xdr:ext cx="597535" cy="263525"/>
    <xdr:sp macro="" textlink="">
      <xdr:nvSpPr>
        <xdr:cNvPr id="182" name="テキスト ボックス 181"/>
        <xdr:cNvSpPr txBox="1"/>
      </xdr:nvSpPr>
      <xdr:spPr>
        <a:xfrm>
          <a:off x="3406140" y="1285811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2540</xdr:rowOff>
    </xdr:from>
    <xdr:to>
      <xdr:col>15</xdr:col>
      <xdr:colOff>50800</xdr:colOff>
      <xdr:row>77</xdr:row>
      <xdr:rowOff>38735</xdr:rowOff>
    </xdr:to>
    <xdr:cxnSp macro="">
      <xdr:nvCxnSpPr>
        <xdr:cNvPr id="183" name="直線コネクタ 182"/>
        <xdr:cNvCxnSpPr/>
      </xdr:nvCxnSpPr>
      <xdr:spPr>
        <a:xfrm flipV="1">
          <a:off x="1968500" y="1320419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123190</xdr:rowOff>
    </xdr:from>
    <xdr:to>
      <xdr:col>15</xdr:col>
      <xdr:colOff>101600</xdr:colOff>
      <xdr:row>77</xdr:row>
      <xdr:rowOff>50800</xdr:rowOff>
    </xdr:to>
    <xdr:sp macro="" textlink="">
      <xdr:nvSpPr>
        <xdr:cNvPr id="184" name="フローチャート: 判断 183"/>
        <xdr:cNvSpPr/>
      </xdr:nvSpPr>
      <xdr:spPr>
        <a:xfrm>
          <a:off x="2781300" y="13153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67945</xdr:rowOff>
    </xdr:from>
    <xdr:ext cx="598805" cy="264160"/>
    <xdr:sp macro="" textlink="">
      <xdr:nvSpPr>
        <xdr:cNvPr id="185" name="テキスト ボックス 184"/>
        <xdr:cNvSpPr txBox="1"/>
      </xdr:nvSpPr>
      <xdr:spPr>
        <a:xfrm>
          <a:off x="2542540" y="1292669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38735</xdr:rowOff>
    </xdr:from>
    <xdr:to>
      <xdr:col>10</xdr:col>
      <xdr:colOff>114300</xdr:colOff>
      <xdr:row>77</xdr:row>
      <xdr:rowOff>107950</xdr:rowOff>
    </xdr:to>
    <xdr:cxnSp macro="">
      <xdr:nvCxnSpPr>
        <xdr:cNvPr id="186" name="直線コネクタ 185"/>
        <xdr:cNvCxnSpPr/>
      </xdr:nvCxnSpPr>
      <xdr:spPr>
        <a:xfrm flipV="1">
          <a:off x="1104900" y="13240385"/>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6350</xdr:rowOff>
    </xdr:from>
    <xdr:to>
      <xdr:col>10</xdr:col>
      <xdr:colOff>165100</xdr:colOff>
      <xdr:row>77</xdr:row>
      <xdr:rowOff>109855</xdr:rowOff>
    </xdr:to>
    <xdr:sp macro="" textlink="">
      <xdr:nvSpPr>
        <xdr:cNvPr id="187" name="フローチャート: 判断 186"/>
        <xdr:cNvSpPr/>
      </xdr:nvSpPr>
      <xdr:spPr>
        <a:xfrm>
          <a:off x="1917700" y="132080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101600</xdr:rowOff>
    </xdr:from>
    <xdr:ext cx="597535" cy="264160"/>
    <xdr:sp macro="" textlink="">
      <xdr:nvSpPr>
        <xdr:cNvPr id="188" name="テキスト ボックス 187"/>
        <xdr:cNvSpPr txBox="1"/>
      </xdr:nvSpPr>
      <xdr:spPr>
        <a:xfrm>
          <a:off x="1673860" y="1330325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36830</xdr:rowOff>
    </xdr:from>
    <xdr:to>
      <xdr:col>6</xdr:col>
      <xdr:colOff>38100</xdr:colOff>
      <xdr:row>77</xdr:row>
      <xdr:rowOff>140970</xdr:rowOff>
    </xdr:to>
    <xdr:sp macro="" textlink="">
      <xdr:nvSpPr>
        <xdr:cNvPr id="189" name="フローチャート: 判断 188"/>
        <xdr:cNvSpPr/>
      </xdr:nvSpPr>
      <xdr:spPr>
        <a:xfrm>
          <a:off x="1054100" y="132384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158115</xdr:rowOff>
    </xdr:from>
    <xdr:ext cx="597535" cy="264160"/>
    <xdr:sp macro="" textlink="">
      <xdr:nvSpPr>
        <xdr:cNvPr id="190" name="テキスト ボックス 189"/>
        <xdr:cNvSpPr txBox="1"/>
      </xdr:nvSpPr>
      <xdr:spPr>
        <a:xfrm>
          <a:off x="810260" y="1301686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81915</xdr:rowOff>
    </xdr:from>
    <xdr:ext cx="760730" cy="264795"/>
    <xdr:sp macro="" textlink="">
      <xdr:nvSpPr>
        <xdr:cNvPr id="191" name="テキスト ボックス 190"/>
        <xdr:cNvSpPr txBox="1"/>
      </xdr:nvSpPr>
      <xdr:spPr>
        <a:xfrm>
          <a:off x="432816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81915</xdr:rowOff>
    </xdr:from>
    <xdr:ext cx="762000" cy="264795"/>
    <xdr:sp macro="" textlink="">
      <xdr:nvSpPr>
        <xdr:cNvPr id="192" name="テキスト ボックス 191"/>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81915</xdr:rowOff>
    </xdr:from>
    <xdr:ext cx="760730" cy="264795"/>
    <xdr:sp macro="" textlink="">
      <xdr:nvSpPr>
        <xdr:cNvPr id="193" name="テキスト ボックス 192"/>
        <xdr:cNvSpPr txBox="1"/>
      </xdr:nvSpPr>
      <xdr:spPr>
        <a:xfrm>
          <a:off x="264668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81915</xdr:rowOff>
    </xdr:from>
    <xdr:ext cx="762000" cy="264795"/>
    <xdr:sp macro="" textlink="">
      <xdr:nvSpPr>
        <xdr:cNvPr id="194" name="テキスト ボックス 193"/>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81915</xdr:rowOff>
    </xdr:from>
    <xdr:ext cx="762000" cy="264795"/>
    <xdr:sp macro="" textlink="">
      <xdr:nvSpPr>
        <xdr:cNvPr id="195" name="テキスト ボックス 194"/>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130810</xdr:rowOff>
    </xdr:from>
    <xdr:to>
      <xdr:col>24</xdr:col>
      <xdr:colOff>114300</xdr:colOff>
      <xdr:row>77</xdr:row>
      <xdr:rowOff>59690</xdr:rowOff>
    </xdr:to>
    <xdr:sp macro="" textlink="">
      <xdr:nvSpPr>
        <xdr:cNvPr id="196" name="楕円 195"/>
        <xdr:cNvSpPr/>
      </xdr:nvSpPr>
      <xdr:spPr>
        <a:xfrm>
          <a:off x="4462780" y="13161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109220</xdr:rowOff>
    </xdr:from>
    <xdr:ext cx="598805" cy="263525"/>
    <xdr:sp macro="" textlink="">
      <xdr:nvSpPr>
        <xdr:cNvPr id="197" name="民生費該当値テキスト"/>
        <xdr:cNvSpPr txBox="1"/>
      </xdr:nvSpPr>
      <xdr:spPr>
        <a:xfrm>
          <a:off x="4564380" y="1313942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232,862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137160</xdr:rowOff>
    </xdr:from>
    <xdr:to>
      <xdr:col>20</xdr:col>
      <xdr:colOff>38100</xdr:colOff>
      <xdr:row>77</xdr:row>
      <xdr:rowOff>66040</xdr:rowOff>
    </xdr:to>
    <xdr:sp macro="" textlink="">
      <xdr:nvSpPr>
        <xdr:cNvPr id="198" name="楕円 197"/>
        <xdr:cNvSpPr/>
      </xdr:nvSpPr>
      <xdr:spPr>
        <a:xfrm>
          <a:off x="3649980" y="131673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56515</xdr:rowOff>
    </xdr:from>
    <xdr:ext cx="597535" cy="263525"/>
    <xdr:sp macro="" textlink="">
      <xdr:nvSpPr>
        <xdr:cNvPr id="199" name="テキスト ボックス 198"/>
        <xdr:cNvSpPr txBox="1"/>
      </xdr:nvSpPr>
      <xdr:spPr>
        <a:xfrm>
          <a:off x="3406140" y="1325816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125730</xdr:rowOff>
    </xdr:from>
    <xdr:to>
      <xdr:col>15</xdr:col>
      <xdr:colOff>101600</xdr:colOff>
      <xdr:row>77</xdr:row>
      <xdr:rowOff>54610</xdr:rowOff>
    </xdr:to>
    <xdr:sp macro="" textlink="">
      <xdr:nvSpPr>
        <xdr:cNvPr id="200" name="楕円 199"/>
        <xdr:cNvSpPr/>
      </xdr:nvSpPr>
      <xdr:spPr>
        <a:xfrm>
          <a:off x="2781300" y="131559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45720</xdr:rowOff>
    </xdr:from>
    <xdr:ext cx="598805" cy="264795"/>
    <xdr:sp macro="" textlink="">
      <xdr:nvSpPr>
        <xdr:cNvPr id="201" name="テキスト ボックス 200"/>
        <xdr:cNvSpPr txBox="1"/>
      </xdr:nvSpPr>
      <xdr:spPr>
        <a:xfrm>
          <a:off x="2542540" y="1324737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161925</xdr:rowOff>
    </xdr:from>
    <xdr:to>
      <xdr:col>10</xdr:col>
      <xdr:colOff>165100</xdr:colOff>
      <xdr:row>77</xdr:row>
      <xdr:rowOff>90805</xdr:rowOff>
    </xdr:to>
    <xdr:sp macro="" textlink="">
      <xdr:nvSpPr>
        <xdr:cNvPr id="202" name="楕円 201"/>
        <xdr:cNvSpPr/>
      </xdr:nvSpPr>
      <xdr:spPr>
        <a:xfrm>
          <a:off x="1917700" y="13192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107315</xdr:rowOff>
    </xdr:from>
    <xdr:ext cx="597535" cy="264795"/>
    <xdr:sp macro="" textlink="">
      <xdr:nvSpPr>
        <xdr:cNvPr id="203" name="テキスト ボックス 202"/>
        <xdr:cNvSpPr txBox="1"/>
      </xdr:nvSpPr>
      <xdr:spPr>
        <a:xfrm>
          <a:off x="1673860" y="1296606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56515</xdr:rowOff>
    </xdr:from>
    <xdr:to>
      <xdr:col>6</xdr:col>
      <xdr:colOff>38100</xdr:colOff>
      <xdr:row>77</xdr:row>
      <xdr:rowOff>160655</xdr:rowOff>
    </xdr:to>
    <xdr:sp macro="" textlink="">
      <xdr:nvSpPr>
        <xdr:cNvPr id="204" name="楕円 203"/>
        <xdr:cNvSpPr/>
      </xdr:nvSpPr>
      <xdr:spPr>
        <a:xfrm>
          <a:off x="1054100" y="132581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151130</xdr:rowOff>
    </xdr:from>
    <xdr:ext cx="597535" cy="264160"/>
    <xdr:sp macro="" textlink="">
      <xdr:nvSpPr>
        <xdr:cNvPr id="205" name="テキスト ボックス 204"/>
        <xdr:cNvSpPr txBox="1"/>
      </xdr:nvSpPr>
      <xdr:spPr>
        <a:xfrm>
          <a:off x="810260" y="1335278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32385</xdr:rowOff>
    </xdr:to>
    <xdr:sp macro="" textlink="">
      <xdr:nvSpPr>
        <xdr:cNvPr id="206" name="正方形/長方形 205"/>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58420</xdr:rowOff>
    </xdr:from>
    <xdr:to>
      <xdr:col>12</xdr:col>
      <xdr:colOff>127000</xdr:colOff>
      <xdr:row>86</xdr:row>
      <xdr:rowOff>143510</xdr:rowOff>
    </xdr:to>
    <xdr:sp macro="" textlink="">
      <xdr:nvSpPr>
        <xdr:cNvPr id="207" name="正方形/長方形 206"/>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90805</xdr:rowOff>
    </xdr:from>
    <xdr:to>
      <xdr:col>12</xdr:col>
      <xdr:colOff>127000</xdr:colOff>
      <xdr:row>88</xdr:row>
      <xdr:rowOff>0</xdr:rowOff>
    </xdr:to>
    <xdr:sp macro="" textlink="">
      <xdr:nvSpPr>
        <xdr:cNvPr id="208" name="正方形/長方形 207"/>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143510</xdr:rowOff>
    </xdr:to>
    <xdr:sp macro="" textlink="">
      <xdr:nvSpPr>
        <xdr:cNvPr id="209" name="正方形/長方形 208"/>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90805</xdr:rowOff>
    </xdr:from>
    <xdr:to>
      <xdr:col>18</xdr:col>
      <xdr:colOff>0</xdr:colOff>
      <xdr:row>88</xdr:row>
      <xdr:rowOff>0</xdr:rowOff>
    </xdr:to>
    <xdr:sp macro="" textlink="">
      <xdr:nvSpPr>
        <xdr:cNvPr id="210" name="正方形/長方形 209"/>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143510</xdr:rowOff>
    </xdr:to>
    <xdr:sp macro="" textlink="">
      <xdr:nvSpPr>
        <xdr:cNvPr id="211" name="正方形/長方形 210"/>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90805</xdr:rowOff>
    </xdr:from>
    <xdr:to>
      <xdr:col>24</xdr:col>
      <xdr:colOff>0</xdr:colOff>
      <xdr:row>88</xdr:row>
      <xdr:rowOff>0</xdr:rowOff>
    </xdr:to>
    <xdr:sp macro="" textlink="">
      <xdr:nvSpPr>
        <xdr:cNvPr id="212" name="正方形/長方形 211"/>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13" name="正方形/長方形 212"/>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49885" cy="229870"/>
    <xdr:sp macro="" textlink="">
      <xdr:nvSpPr>
        <xdr:cNvPr id="214" name="テキスト ボックス 213"/>
        <xdr:cNvSpPr txBox="1"/>
      </xdr:nvSpPr>
      <xdr:spPr>
        <a:xfrm>
          <a:off x="70866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920" cy="259080"/>
    <xdr:sp macro="" textlink="">
      <xdr:nvSpPr>
        <xdr:cNvPr id="217" name="テキスト ボックス 216"/>
        <xdr:cNvSpPr txBox="1"/>
      </xdr:nvSpPr>
      <xdr:spPr>
        <a:xfrm>
          <a:off x="50292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5630" cy="257810"/>
    <xdr:sp macro="" textlink="">
      <xdr:nvSpPr>
        <xdr:cNvPr id="219" name="テキスト ボックス 218"/>
        <xdr:cNvSpPr txBox="1"/>
      </xdr:nvSpPr>
      <xdr:spPr>
        <a:xfrm>
          <a:off x="166370" y="16603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7810"/>
    <xdr:sp macro="" textlink="">
      <xdr:nvSpPr>
        <xdr:cNvPr id="223" name="テキスト ボックス 222"/>
        <xdr:cNvSpPr txBox="1"/>
      </xdr:nvSpPr>
      <xdr:spPr>
        <a:xfrm>
          <a:off x="166370" y="15951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9525</xdr:rowOff>
    </xdr:from>
    <xdr:to>
      <xdr:col>28</xdr:col>
      <xdr:colOff>114300</xdr:colOff>
      <xdr:row>90</xdr:row>
      <xdr:rowOff>9525</xdr:rowOff>
    </xdr:to>
    <xdr:cxnSp macro="">
      <xdr:nvCxnSpPr>
        <xdr:cNvPr id="226" name="直線コネクタ 225"/>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38735</xdr:rowOff>
    </xdr:from>
    <xdr:ext cx="595630" cy="265430"/>
    <xdr:sp macro="" textlink="">
      <xdr:nvSpPr>
        <xdr:cNvPr id="227" name="テキスト ボックス 226"/>
        <xdr:cNvSpPr txBox="1"/>
      </xdr:nvSpPr>
      <xdr:spPr>
        <a:xfrm>
          <a:off x="16637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28" name="直線コネクタ 227"/>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5630" cy="263525"/>
    <xdr:sp macro="" textlink="">
      <xdr:nvSpPr>
        <xdr:cNvPr id="229" name="テキスト ボックス 228"/>
        <xdr:cNvSpPr txBox="1"/>
      </xdr:nvSpPr>
      <xdr:spPr>
        <a:xfrm>
          <a:off x="16637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30"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106680</xdr:rowOff>
    </xdr:from>
    <xdr:to>
      <xdr:col>24</xdr:col>
      <xdr:colOff>62865</xdr:colOff>
      <xdr:row>98</xdr:row>
      <xdr:rowOff>139065</xdr:rowOff>
    </xdr:to>
    <xdr:cxnSp macro="">
      <xdr:nvCxnSpPr>
        <xdr:cNvPr id="231" name="直線コネクタ 230"/>
        <xdr:cNvCxnSpPr/>
      </xdr:nvCxnSpPr>
      <xdr:spPr>
        <a:xfrm flipV="1">
          <a:off x="4511675" y="15537180"/>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7810"/>
    <xdr:sp macro="" textlink="">
      <xdr:nvSpPr>
        <xdr:cNvPr id="232" name="衛生費最小値テキスト"/>
        <xdr:cNvSpPr txBox="1"/>
      </xdr:nvSpPr>
      <xdr:spPr>
        <a:xfrm>
          <a:off x="4564380" y="16945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xdr:cNvCxnSpPr/>
      </xdr:nvCxnSpPr>
      <xdr:spPr>
        <a:xfrm>
          <a:off x="4429760" y="16941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52705</xdr:rowOff>
    </xdr:from>
    <xdr:ext cx="598805" cy="263525"/>
    <xdr:sp macro="" textlink="">
      <xdr:nvSpPr>
        <xdr:cNvPr id="234" name="衛生費最大値テキスト"/>
        <xdr:cNvSpPr txBox="1"/>
      </xdr:nvSpPr>
      <xdr:spPr>
        <a:xfrm>
          <a:off x="4564380" y="1531175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106680</xdr:rowOff>
    </xdr:from>
    <xdr:to>
      <xdr:col>24</xdr:col>
      <xdr:colOff>152400</xdr:colOff>
      <xdr:row>90</xdr:row>
      <xdr:rowOff>106680</xdr:rowOff>
    </xdr:to>
    <xdr:cxnSp macro="">
      <xdr:nvCxnSpPr>
        <xdr:cNvPr id="235" name="直線コネクタ 234"/>
        <xdr:cNvCxnSpPr/>
      </xdr:nvCxnSpPr>
      <xdr:spPr>
        <a:xfrm>
          <a:off x="4429760" y="15537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48260</xdr:rowOff>
    </xdr:from>
    <xdr:to>
      <xdr:col>24</xdr:col>
      <xdr:colOff>63500</xdr:colOff>
      <xdr:row>95</xdr:row>
      <xdr:rowOff>105410</xdr:rowOff>
    </xdr:to>
    <xdr:cxnSp macro="">
      <xdr:nvCxnSpPr>
        <xdr:cNvPr id="236" name="直線コネクタ 235"/>
        <xdr:cNvCxnSpPr/>
      </xdr:nvCxnSpPr>
      <xdr:spPr>
        <a:xfrm flipV="1">
          <a:off x="3700780" y="16336010"/>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99060</xdr:rowOff>
    </xdr:from>
    <xdr:ext cx="598805" cy="257810"/>
    <xdr:sp macro="" textlink="">
      <xdr:nvSpPr>
        <xdr:cNvPr id="237" name="衛生費平均値テキスト"/>
        <xdr:cNvSpPr txBox="1"/>
      </xdr:nvSpPr>
      <xdr:spPr>
        <a:xfrm>
          <a:off x="4564380" y="165582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xdr:cNvSpPr/>
      </xdr:nvSpPr>
      <xdr:spPr>
        <a:xfrm>
          <a:off x="446278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105410</xdr:rowOff>
    </xdr:from>
    <xdr:to>
      <xdr:col>19</xdr:col>
      <xdr:colOff>177800</xdr:colOff>
      <xdr:row>95</xdr:row>
      <xdr:rowOff>113030</xdr:rowOff>
    </xdr:to>
    <xdr:cxnSp macro="">
      <xdr:nvCxnSpPr>
        <xdr:cNvPr id="239" name="直線コネクタ 238"/>
        <xdr:cNvCxnSpPr/>
      </xdr:nvCxnSpPr>
      <xdr:spPr>
        <a:xfrm flipV="1">
          <a:off x="2832100" y="1639316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xdr:cNvSpPr/>
      </xdr:nvSpPr>
      <xdr:spPr>
        <a:xfrm>
          <a:off x="3649980" y="16592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54610</xdr:rowOff>
    </xdr:from>
    <xdr:ext cx="597535" cy="257810"/>
    <xdr:sp macro="" textlink="">
      <xdr:nvSpPr>
        <xdr:cNvPr id="241" name="テキスト ボックス 240"/>
        <xdr:cNvSpPr txBox="1"/>
      </xdr:nvSpPr>
      <xdr:spPr>
        <a:xfrm>
          <a:off x="3406140" y="16685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113030</xdr:rowOff>
    </xdr:from>
    <xdr:to>
      <xdr:col>15</xdr:col>
      <xdr:colOff>50800</xdr:colOff>
      <xdr:row>96</xdr:row>
      <xdr:rowOff>10795</xdr:rowOff>
    </xdr:to>
    <xdr:cxnSp macro="">
      <xdr:nvCxnSpPr>
        <xdr:cNvPr id="242" name="直線コネクタ 241"/>
        <xdr:cNvCxnSpPr/>
      </xdr:nvCxnSpPr>
      <xdr:spPr>
        <a:xfrm flipV="1">
          <a:off x="1968500" y="16400780"/>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147955</xdr:rowOff>
    </xdr:from>
    <xdr:to>
      <xdr:col>15</xdr:col>
      <xdr:colOff>101600</xdr:colOff>
      <xdr:row>97</xdr:row>
      <xdr:rowOff>78105</xdr:rowOff>
    </xdr:to>
    <xdr:sp macro="" textlink="">
      <xdr:nvSpPr>
        <xdr:cNvPr id="243" name="フローチャート: 判断 242"/>
        <xdr:cNvSpPr/>
      </xdr:nvSpPr>
      <xdr:spPr>
        <a:xfrm>
          <a:off x="27813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69215</xdr:rowOff>
    </xdr:from>
    <xdr:ext cx="598805" cy="259080"/>
    <xdr:sp macro="" textlink="">
      <xdr:nvSpPr>
        <xdr:cNvPr id="244" name="テキスト ボックス 243"/>
        <xdr:cNvSpPr txBox="1"/>
      </xdr:nvSpPr>
      <xdr:spPr>
        <a:xfrm>
          <a:off x="2542540" y="16699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10795</xdr:rowOff>
    </xdr:from>
    <xdr:to>
      <xdr:col>10</xdr:col>
      <xdr:colOff>114300</xdr:colOff>
      <xdr:row>96</xdr:row>
      <xdr:rowOff>86360</xdr:rowOff>
    </xdr:to>
    <xdr:cxnSp macro="">
      <xdr:nvCxnSpPr>
        <xdr:cNvPr id="245" name="直線コネクタ 244"/>
        <xdr:cNvCxnSpPr/>
      </xdr:nvCxnSpPr>
      <xdr:spPr>
        <a:xfrm flipV="1">
          <a:off x="1104900" y="16469995"/>
          <a:ext cx="8636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22225</xdr:rowOff>
    </xdr:from>
    <xdr:to>
      <xdr:col>10</xdr:col>
      <xdr:colOff>165100</xdr:colOff>
      <xdr:row>97</xdr:row>
      <xdr:rowOff>123825</xdr:rowOff>
    </xdr:to>
    <xdr:sp macro="" textlink="">
      <xdr:nvSpPr>
        <xdr:cNvPr id="246" name="フローチャート: 判断 245"/>
        <xdr:cNvSpPr/>
      </xdr:nvSpPr>
      <xdr:spPr>
        <a:xfrm>
          <a:off x="19177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114935</xdr:rowOff>
    </xdr:from>
    <xdr:ext cx="597535" cy="259080"/>
    <xdr:sp macro="" textlink="">
      <xdr:nvSpPr>
        <xdr:cNvPr id="247" name="テキスト ボックス 246"/>
        <xdr:cNvSpPr txBox="1"/>
      </xdr:nvSpPr>
      <xdr:spPr>
        <a:xfrm>
          <a:off x="1673860" y="167455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50800</xdr:rowOff>
    </xdr:from>
    <xdr:to>
      <xdr:col>6</xdr:col>
      <xdr:colOff>38100</xdr:colOff>
      <xdr:row>97</xdr:row>
      <xdr:rowOff>152400</xdr:rowOff>
    </xdr:to>
    <xdr:sp macro="" textlink="">
      <xdr:nvSpPr>
        <xdr:cNvPr id="248" name="フローチャート: 判断 247"/>
        <xdr:cNvSpPr/>
      </xdr:nvSpPr>
      <xdr:spPr>
        <a:xfrm>
          <a:off x="1054100" y="16681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143510</xdr:rowOff>
    </xdr:from>
    <xdr:ext cx="597535" cy="257810"/>
    <xdr:sp macro="" textlink="">
      <xdr:nvSpPr>
        <xdr:cNvPr id="249" name="テキスト ボックス 248"/>
        <xdr:cNvSpPr txBox="1"/>
      </xdr:nvSpPr>
      <xdr:spPr>
        <a:xfrm>
          <a:off x="810260" y="16774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730" cy="259080"/>
    <xdr:sp macro="" textlink="">
      <xdr:nvSpPr>
        <xdr:cNvPr id="250" name="テキスト ボックス 249"/>
        <xdr:cNvSpPr txBox="1"/>
      </xdr:nvSpPr>
      <xdr:spPr>
        <a:xfrm>
          <a:off x="4328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2" name="テキスト ボックス 251"/>
        <xdr:cNvSpPr txBox="1"/>
      </xdr:nvSpPr>
      <xdr:spPr>
        <a:xfrm>
          <a:off x="26466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168910</xdr:rowOff>
    </xdr:from>
    <xdr:to>
      <xdr:col>24</xdr:col>
      <xdr:colOff>114300</xdr:colOff>
      <xdr:row>95</xdr:row>
      <xdr:rowOff>99060</xdr:rowOff>
    </xdr:to>
    <xdr:sp macro="" textlink="">
      <xdr:nvSpPr>
        <xdr:cNvPr id="255" name="楕円 254"/>
        <xdr:cNvSpPr/>
      </xdr:nvSpPr>
      <xdr:spPr>
        <a:xfrm>
          <a:off x="446278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20320</xdr:rowOff>
    </xdr:from>
    <xdr:ext cx="598805" cy="257810"/>
    <xdr:sp macro="" textlink="">
      <xdr:nvSpPr>
        <xdr:cNvPr id="256" name="衛生費該当値テキスト"/>
        <xdr:cNvSpPr txBox="1"/>
      </xdr:nvSpPr>
      <xdr:spPr>
        <a:xfrm>
          <a:off x="4564380" y="161366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54610</xdr:rowOff>
    </xdr:from>
    <xdr:to>
      <xdr:col>20</xdr:col>
      <xdr:colOff>38100</xdr:colOff>
      <xdr:row>95</xdr:row>
      <xdr:rowOff>156210</xdr:rowOff>
    </xdr:to>
    <xdr:sp macro="" textlink="">
      <xdr:nvSpPr>
        <xdr:cNvPr id="257" name="楕円 256"/>
        <xdr:cNvSpPr/>
      </xdr:nvSpPr>
      <xdr:spPr>
        <a:xfrm>
          <a:off x="3649980" y="163423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1270</xdr:rowOff>
    </xdr:from>
    <xdr:ext cx="597535" cy="259080"/>
    <xdr:sp macro="" textlink="">
      <xdr:nvSpPr>
        <xdr:cNvPr id="258" name="テキスト ボックス 257"/>
        <xdr:cNvSpPr txBox="1"/>
      </xdr:nvSpPr>
      <xdr:spPr>
        <a:xfrm>
          <a:off x="3406140" y="16117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62230</xdr:rowOff>
    </xdr:from>
    <xdr:to>
      <xdr:col>15</xdr:col>
      <xdr:colOff>101600</xdr:colOff>
      <xdr:row>95</xdr:row>
      <xdr:rowOff>163830</xdr:rowOff>
    </xdr:to>
    <xdr:sp macro="" textlink="">
      <xdr:nvSpPr>
        <xdr:cNvPr id="259" name="楕円 258"/>
        <xdr:cNvSpPr/>
      </xdr:nvSpPr>
      <xdr:spPr>
        <a:xfrm>
          <a:off x="278130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8890</xdr:rowOff>
    </xdr:from>
    <xdr:ext cx="598805" cy="257810"/>
    <xdr:sp macro="" textlink="">
      <xdr:nvSpPr>
        <xdr:cNvPr id="260" name="テキスト ボックス 259"/>
        <xdr:cNvSpPr txBox="1"/>
      </xdr:nvSpPr>
      <xdr:spPr>
        <a:xfrm>
          <a:off x="2542540" y="161251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132080</xdr:rowOff>
    </xdr:from>
    <xdr:to>
      <xdr:col>10</xdr:col>
      <xdr:colOff>165100</xdr:colOff>
      <xdr:row>96</xdr:row>
      <xdr:rowOff>61595</xdr:rowOff>
    </xdr:to>
    <xdr:sp macro="" textlink="">
      <xdr:nvSpPr>
        <xdr:cNvPr id="261" name="楕円 260"/>
        <xdr:cNvSpPr/>
      </xdr:nvSpPr>
      <xdr:spPr>
        <a:xfrm>
          <a:off x="19177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78105</xdr:rowOff>
    </xdr:from>
    <xdr:ext cx="597535" cy="257810"/>
    <xdr:sp macro="" textlink="">
      <xdr:nvSpPr>
        <xdr:cNvPr id="262" name="テキスト ボックス 261"/>
        <xdr:cNvSpPr txBox="1"/>
      </xdr:nvSpPr>
      <xdr:spPr>
        <a:xfrm>
          <a:off x="1673860" y="161944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34925</xdr:rowOff>
    </xdr:from>
    <xdr:to>
      <xdr:col>6</xdr:col>
      <xdr:colOff>38100</xdr:colOff>
      <xdr:row>96</xdr:row>
      <xdr:rowOff>136525</xdr:rowOff>
    </xdr:to>
    <xdr:sp macro="" textlink="">
      <xdr:nvSpPr>
        <xdr:cNvPr id="263" name="楕円 262"/>
        <xdr:cNvSpPr/>
      </xdr:nvSpPr>
      <xdr:spPr>
        <a:xfrm>
          <a:off x="1054100" y="16494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153035</xdr:rowOff>
    </xdr:from>
    <xdr:ext cx="597535" cy="259080"/>
    <xdr:sp macro="" textlink="">
      <xdr:nvSpPr>
        <xdr:cNvPr id="264" name="テキスト ボックス 263"/>
        <xdr:cNvSpPr txBox="1"/>
      </xdr:nvSpPr>
      <xdr:spPr>
        <a:xfrm>
          <a:off x="810260" y="162693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5" name="正方形/長方形 264"/>
        <xdr:cNvSpPr/>
      </xdr:nvSpPr>
      <xdr:spPr>
        <a:xfrm>
          <a:off x="6431280" y="4000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553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553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5438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5438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656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656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431280" y="4826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xdr:cNvSpPr txBox="1"/>
      </xdr:nvSpPr>
      <xdr:spPr>
        <a:xfrm>
          <a:off x="639318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431280" y="7112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431280" y="673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73025</xdr:rowOff>
    </xdr:from>
    <xdr:ext cx="247650" cy="258445"/>
    <xdr:sp macro="" textlink="">
      <xdr:nvSpPr>
        <xdr:cNvPr id="276" name="テキスト ボックス 275"/>
        <xdr:cNvSpPr txBox="1"/>
      </xdr:nvSpPr>
      <xdr:spPr>
        <a:xfrm>
          <a:off x="6187440" y="658812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431280" y="63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6090" cy="258445"/>
    <xdr:sp macro="" textlink="">
      <xdr:nvSpPr>
        <xdr:cNvPr id="278" name="テキスト ボックス 277"/>
        <xdr:cNvSpPr txBox="1"/>
      </xdr:nvSpPr>
      <xdr:spPr>
        <a:xfrm>
          <a:off x="5974080" y="6207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431280" y="59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167640</xdr:rowOff>
    </xdr:from>
    <xdr:ext cx="466090" cy="257810"/>
    <xdr:sp macro="" textlink="">
      <xdr:nvSpPr>
        <xdr:cNvPr id="280" name="テキスト ボックス 279"/>
        <xdr:cNvSpPr txBox="1"/>
      </xdr:nvSpPr>
      <xdr:spPr>
        <a:xfrm>
          <a:off x="5974080" y="58254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431280" y="55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130175</xdr:rowOff>
    </xdr:from>
    <xdr:ext cx="466090" cy="259080"/>
    <xdr:sp macro="" textlink="">
      <xdr:nvSpPr>
        <xdr:cNvPr id="282" name="テキスト ボックス 281"/>
        <xdr:cNvSpPr txBox="1"/>
      </xdr:nvSpPr>
      <xdr:spPr>
        <a:xfrm>
          <a:off x="5974080" y="5445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431280" y="52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92075</xdr:rowOff>
    </xdr:from>
    <xdr:ext cx="530225" cy="258445"/>
    <xdr:sp macro="" textlink="">
      <xdr:nvSpPr>
        <xdr:cNvPr id="284" name="テキスト ボックス 283"/>
        <xdr:cNvSpPr txBox="1"/>
      </xdr:nvSpPr>
      <xdr:spPr>
        <a:xfrm>
          <a:off x="5915025" y="5064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431280" y="48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225" cy="257175"/>
    <xdr:sp macro="" textlink="">
      <xdr:nvSpPr>
        <xdr:cNvPr id="286" name="テキスト ボックス 285"/>
        <xdr:cNvSpPr txBox="1"/>
      </xdr:nvSpPr>
      <xdr:spPr>
        <a:xfrm>
          <a:off x="5915025" y="46837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431280" y="4826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29</xdr:row>
      <xdr:rowOff>152400</xdr:rowOff>
    </xdr:from>
    <xdr:to>
      <xdr:col>54</xdr:col>
      <xdr:colOff>185420</xdr:colOff>
      <xdr:row>39</xdr:row>
      <xdr:rowOff>44450</xdr:rowOff>
    </xdr:to>
    <xdr:cxnSp macro="">
      <xdr:nvCxnSpPr>
        <xdr:cNvPr id="288" name="直線コネクタ 287"/>
        <xdr:cNvCxnSpPr/>
      </xdr:nvCxnSpPr>
      <xdr:spPr>
        <a:xfrm flipV="1">
          <a:off x="10198100" y="5124450"/>
          <a:ext cx="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8285" cy="259080"/>
    <xdr:sp macro="" textlink="">
      <xdr:nvSpPr>
        <xdr:cNvPr id="289" name="労働費最小値テキスト"/>
        <xdr:cNvSpPr txBox="1"/>
      </xdr:nvSpPr>
      <xdr:spPr>
        <a:xfrm>
          <a:off x="10248900" y="67341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114280" y="6731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3400" cy="257810"/>
    <xdr:sp macro="" textlink="">
      <xdr:nvSpPr>
        <xdr:cNvPr id="291" name="労働費最大値テキスト"/>
        <xdr:cNvSpPr txBox="1"/>
      </xdr:nvSpPr>
      <xdr:spPr>
        <a:xfrm>
          <a:off x="10248900" y="4900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152400</xdr:rowOff>
    </xdr:from>
    <xdr:to>
      <xdr:col>55</xdr:col>
      <xdr:colOff>88900</xdr:colOff>
      <xdr:row>29</xdr:row>
      <xdr:rowOff>152400</xdr:rowOff>
    </xdr:to>
    <xdr:cxnSp macro="">
      <xdr:nvCxnSpPr>
        <xdr:cNvPr id="292" name="直線コネクタ 291"/>
        <xdr:cNvCxnSpPr/>
      </xdr:nvCxnSpPr>
      <xdr:spPr>
        <a:xfrm>
          <a:off x="10114280" y="5124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38530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104775</xdr:rowOff>
    </xdr:from>
    <xdr:ext cx="377190" cy="258445"/>
    <xdr:sp macro="" textlink="">
      <xdr:nvSpPr>
        <xdr:cNvPr id="294" name="労働費平均値テキスト"/>
        <xdr:cNvSpPr txBox="1"/>
      </xdr:nvSpPr>
      <xdr:spPr>
        <a:xfrm>
          <a:off x="10248900" y="6448425"/>
          <a:ext cx="377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12065</xdr:rowOff>
    </xdr:to>
    <xdr:sp macro="" textlink="">
      <xdr:nvSpPr>
        <xdr:cNvPr id="295" name="フローチャート: 判断 294"/>
        <xdr:cNvSpPr/>
      </xdr:nvSpPr>
      <xdr:spPr>
        <a:xfrm>
          <a:off x="10152380" y="6597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521700" y="6731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5080</xdr:rowOff>
    </xdr:to>
    <xdr:sp macro="" textlink="">
      <xdr:nvSpPr>
        <xdr:cNvPr id="297" name="フローチャート: 判断 296"/>
        <xdr:cNvSpPr/>
      </xdr:nvSpPr>
      <xdr:spPr>
        <a:xfrm>
          <a:off x="9334500" y="65906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22225</xdr:rowOff>
    </xdr:from>
    <xdr:ext cx="378460" cy="258445"/>
    <xdr:sp macro="" textlink="">
      <xdr:nvSpPr>
        <xdr:cNvPr id="298" name="テキスト ボックス 297"/>
        <xdr:cNvSpPr txBox="1"/>
      </xdr:nvSpPr>
      <xdr:spPr>
        <a:xfrm>
          <a:off x="920115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653020" y="6731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300" name="フローチャート: 判断 299"/>
        <xdr:cNvSpPr/>
      </xdr:nvSpPr>
      <xdr:spPr>
        <a:xfrm>
          <a:off x="8470900" y="65868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19050</xdr:rowOff>
    </xdr:from>
    <xdr:ext cx="378460" cy="257810"/>
    <xdr:sp macro="" textlink="">
      <xdr:nvSpPr>
        <xdr:cNvPr id="301" name="テキスト ボックス 300"/>
        <xdr:cNvSpPr txBox="1"/>
      </xdr:nvSpPr>
      <xdr:spPr>
        <a:xfrm>
          <a:off x="8337550" y="63627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789420" y="6731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92710</xdr:rowOff>
    </xdr:from>
    <xdr:to>
      <xdr:col>41</xdr:col>
      <xdr:colOff>101600</xdr:colOff>
      <xdr:row>39</xdr:row>
      <xdr:rowOff>23495</xdr:rowOff>
    </xdr:to>
    <xdr:sp macro="" textlink="">
      <xdr:nvSpPr>
        <xdr:cNvPr id="303" name="フローチャート: 判断 302"/>
        <xdr:cNvSpPr/>
      </xdr:nvSpPr>
      <xdr:spPr>
        <a:xfrm>
          <a:off x="7602220" y="66078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39370</xdr:rowOff>
    </xdr:from>
    <xdr:ext cx="377190" cy="259080"/>
    <xdr:sp macro="" textlink="">
      <xdr:nvSpPr>
        <xdr:cNvPr id="304" name="テキスト ボックス 303"/>
        <xdr:cNvSpPr txBox="1"/>
      </xdr:nvSpPr>
      <xdr:spPr>
        <a:xfrm>
          <a:off x="7468870" y="638302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27940</xdr:rowOff>
    </xdr:to>
    <xdr:sp macro="" textlink="">
      <xdr:nvSpPr>
        <xdr:cNvPr id="305" name="フローチャート: 判断 304"/>
        <xdr:cNvSpPr/>
      </xdr:nvSpPr>
      <xdr:spPr>
        <a:xfrm>
          <a:off x="6738620" y="6613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45085</xdr:rowOff>
    </xdr:from>
    <xdr:ext cx="378460" cy="258445"/>
    <xdr:sp macro="" textlink="">
      <xdr:nvSpPr>
        <xdr:cNvPr id="306" name="テキスト ボックス 305"/>
        <xdr:cNvSpPr txBox="1"/>
      </xdr:nvSpPr>
      <xdr:spPr>
        <a:xfrm>
          <a:off x="66052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0126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1998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336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10" name="テキスト ボックス 309"/>
        <xdr:cNvSpPr txBox="1"/>
      </xdr:nvSpPr>
      <xdr:spPr>
        <a:xfrm>
          <a:off x="74676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60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164465</xdr:rowOff>
    </xdr:from>
    <xdr:to>
      <xdr:col>55</xdr:col>
      <xdr:colOff>50800</xdr:colOff>
      <xdr:row>39</xdr:row>
      <xdr:rowOff>94615</xdr:rowOff>
    </xdr:to>
    <xdr:sp macro="" textlink="">
      <xdr:nvSpPr>
        <xdr:cNvPr id="312" name="楕円 311"/>
        <xdr:cNvSpPr/>
      </xdr:nvSpPr>
      <xdr:spPr>
        <a:xfrm>
          <a:off x="10152380" y="6679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8285" cy="259080"/>
    <xdr:sp macro="" textlink="">
      <xdr:nvSpPr>
        <xdr:cNvPr id="313" name="労働費該当値テキスト"/>
        <xdr:cNvSpPr txBox="1"/>
      </xdr:nvSpPr>
      <xdr:spPr>
        <a:xfrm>
          <a:off x="10248900" y="6595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164465</xdr:rowOff>
    </xdr:from>
    <xdr:to>
      <xdr:col>50</xdr:col>
      <xdr:colOff>165100</xdr:colOff>
      <xdr:row>39</xdr:row>
      <xdr:rowOff>94615</xdr:rowOff>
    </xdr:to>
    <xdr:sp macro="" textlink="">
      <xdr:nvSpPr>
        <xdr:cNvPr id="314" name="楕円 313"/>
        <xdr:cNvSpPr/>
      </xdr:nvSpPr>
      <xdr:spPr>
        <a:xfrm>
          <a:off x="9334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9555" cy="257175"/>
    <xdr:sp macro="" textlink="">
      <xdr:nvSpPr>
        <xdr:cNvPr id="315" name="テキスト ボックス 314"/>
        <xdr:cNvSpPr txBox="1"/>
      </xdr:nvSpPr>
      <xdr:spPr>
        <a:xfrm>
          <a:off x="9265920" y="67729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164465</xdr:rowOff>
    </xdr:from>
    <xdr:to>
      <xdr:col>46</xdr:col>
      <xdr:colOff>38100</xdr:colOff>
      <xdr:row>39</xdr:row>
      <xdr:rowOff>94615</xdr:rowOff>
    </xdr:to>
    <xdr:sp macro="" textlink="">
      <xdr:nvSpPr>
        <xdr:cNvPr id="316" name="楕円 315"/>
        <xdr:cNvSpPr/>
      </xdr:nvSpPr>
      <xdr:spPr>
        <a:xfrm>
          <a:off x="8470900" y="6679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285" cy="257175"/>
    <xdr:sp macro="" textlink="">
      <xdr:nvSpPr>
        <xdr:cNvPr id="317" name="テキスト ボックス 316"/>
        <xdr:cNvSpPr txBox="1"/>
      </xdr:nvSpPr>
      <xdr:spPr>
        <a:xfrm>
          <a:off x="8397240" y="677291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164465</xdr:rowOff>
    </xdr:from>
    <xdr:to>
      <xdr:col>41</xdr:col>
      <xdr:colOff>101600</xdr:colOff>
      <xdr:row>39</xdr:row>
      <xdr:rowOff>94615</xdr:rowOff>
    </xdr:to>
    <xdr:sp macro="" textlink="">
      <xdr:nvSpPr>
        <xdr:cNvPr id="318" name="楕円 317"/>
        <xdr:cNvSpPr/>
      </xdr:nvSpPr>
      <xdr:spPr>
        <a:xfrm>
          <a:off x="760222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9555" cy="257175"/>
    <xdr:sp macro="" textlink="">
      <xdr:nvSpPr>
        <xdr:cNvPr id="319" name="テキスト ボックス 318"/>
        <xdr:cNvSpPr txBox="1"/>
      </xdr:nvSpPr>
      <xdr:spPr>
        <a:xfrm>
          <a:off x="7533640" y="67729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164465</xdr:rowOff>
    </xdr:from>
    <xdr:to>
      <xdr:col>36</xdr:col>
      <xdr:colOff>165100</xdr:colOff>
      <xdr:row>39</xdr:row>
      <xdr:rowOff>94615</xdr:rowOff>
    </xdr:to>
    <xdr:sp macro="" textlink="">
      <xdr:nvSpPr>
        <xdr:cNvPr id="320" name="楕円 319"/>
        <xdr:cNvSpPr/>
      </xdr:nvSpPr>
      <xdr:spPr>
        <a:xfrm>
          <a:off x="673862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9555" cy="257175"/>
    <xdr:sp macro="" textlink="">
      <xdr:nvSpPr>
        <xdr:cNvPr id="321" name="テキスト ボックス 320"/>
        <xdr:cNvSpPr txBox="1"/>
      </xdr:nvSpPr>
      <xdr:spPr>
        <a:xfrm>
          <a:off x="6670040" y="67729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2" name="正方形/長方形 321"/>
        <xdr:cNvSpPr/>
      </xdr:nvSpPr>
      <xdr:spPr>
        <a:xfrm>
          <a:off x="6431280" y="7429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553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553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5438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5438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656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656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431280" y="8255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0" name="テキスト ボックス 329"/>
        <xdr:cNvSpPr txBox="1"/>
      </xdr:nvSpPr>
      <xdr:spPr>
        <a:xfrm>
          <a:off x="639318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431280" y="1054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431280" y="10083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7650" cy="257810"/>
    <xdr:sp macro="" textlink="">
      <xdr:nvSpPr>
        <xdr:cNvPr id="333" name="テキスト ボックス 332"/>
        <xdr:cNvSpPr txBox="1"/>
      </xdr:nvSpPr>
      <xdr:spPr>
        <a:xfrm>
          <a:off x="6187440" y="99402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431280" y="9626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4530" cy="257175"/>
    <xdr:sp macro="" textlink="">
      <xdr:nvSpPr>
        <xdr:cNvPr id="335" name="テキスト ボックス 334"/>
        <xdr:cNvSpPr txBox="1"/>
      </xdr:nvSpPr>
      <xdr:spPr>
        <a:xfrm>
          <a:off x="5760720" y="94843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431280" y="9169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4530" cy="257810"/>
    <xdr:sp macro="" textlink="">
      <xdr:nvSpPr>
        <xdr:cNvPr id="337" name="テキスト ボックス 336"/>
        <xdr:cNvSpPr txBox="1"/>
      </xdr:nvSpPr>
      <xdr:spPr>
        <a:xfrm>
          <a:off x="576072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431280" y="8712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167640</xdr:rowOff>
    </xdr:from>
    <xdr:ext cx="684530" cy="257810"/>
    <xdr:sp macro="" textlink="">
      <xdr:nvSpPr>
        <xdr:cNvPr id="339" name="テキスト ボックス 338"/>
        <xdr:cNvSpPr txBox="1"/>
      </xdr:nvSpPr>
      <xdr:spPr>
        <a:xfrm>
          <a:off x="5760720" y="856869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431280" y="825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175"/>
    <xdr:sp macro="" textlink="">
      <xdr:nvSpPr>
        <xdr:cNvPr id="341" name="テキスト ボックス 340"/>
        <xdr:cNvSpPr txBox="1"/>
      </xdr:nvSpPr>
      <xdr:spPr>
        <a:xfrm>
          <a:off x="5760720" y="8112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431280" y="8255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59055</xdr:rowOff>
    </xdr:from>
    <xdr:to>
      <xdr:col>54</xdr:col>
      <xdr:colOff>185420</xdr:colOff>
      <xdr:row>58</xdr:row>
      <xdr:rowOff>125095</xdr:rowOff>
    </xdr:to>
    <xdr:cxnSp macro="">
      <xdr:nvCxnSpPr>
        <xdr:cNvPr id="343" name="直線コネクタ 342"/>
        <xdr:cNvCxnSpPr/>
      </xdr:nvCxnSpPr>
      <xdr:spPr>
        <a:xfrm flipV="1">
          <a:off x="10198100" y="863155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128905</xdr:rowOff>
    </xdr:from>
    <xdr:ext cx="533400" cy="258445"/>
    <xdr:sp macro="" textlink="">
      <xdr:nvSpPr>
        <xdr:cNvPr id="344" name="農林水産業費最小値テキスト"/>
        <xdr:cNvSpPr txBox="1"/>
      </xdr:nvSpPr>
      <xdr:spPr>
        <a:xfrm>
          <a:off x="10248900" y="10073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125095</xdr:rowOff>
    </xdr:from>
    <xdr:to>
      <xdr:col>55</xdr:col>
      <xdr:colOff>88900</xdr:colOff>
      <xdr:row>58</xdr:row>
      <xdr:rowOff>125095</xdr:rowOff>
    </xdr:to>
    <xdr:cxnSp macro="">
      <xdr:nvCxnSpPr>
        <xdr:cNvPr id="345" name="直線コネクタ 344"/>
        <xdr:cNvCxnSpPr/>
      </xdr:nvCxnSpPr>
      <xdr:spPr>
        <a:xfrm>
          <a:off x="10114280" y="10069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88975" cy="257810"/>
    <xdr:sp macro="" textlink="">
      <xdr:nvSpPr>
        <xdr:cNvPr id="346" name="農林水産業費最大値テキスト"/>
        <xdr:cNvSpPr txBox="1"/>
      </xdr:nvSpPr>
      <xdr:spPr>
        <a:xfrm>
          <a:off x="10248900" y="840740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59055</xdr:rowOff>
    </xdr:from>
    <xdr:to>
      <xdr:col>55</xdr:col>
      <xdr:colOff>88900</xdr:colOff>
      <xdr:row>50</xdr:row>
      <xdr:rowOff>59055</xdr:rowOff>
    </xdr:to>
    <xdr:cxnSp macro="">
      <xdr:nvCxnSpPr>
        <xdr:cNvPr id="347" name="直線コネクタ 346"/>
        <xdr:cNvCxnSpPr/>
      </xdr:nvCxnSpPr>
      <xdr:spPr>
        <a:xfrm>
          <a:off x="10114280" y="8631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86360</xdr:rowOff>
    </xdr:from>
    <xdr:to>
      <xdr:col>55</xdr:col>
      <xdr:colOff>0</xdr:colOff>
      <xdr:row>58</xdr:row>
      <xdr:rowOff>88900</xdr:rowOff>
    </xdr:to>
    <xdr:cxnSp macro="">
      <xdr:nvCxnSpPr>
        <xdr:cNvPr id="348" name="直線コネクタ 347"/>
        <xdr:cNvCxnSpPr/>
      </xdr:nvCxnSpPr>
      <xdr:spPr>
        <a:xfrm>
          <a:off x="9385300" y="1003046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7535" cy="259080"/>
    <xdr:sp macro="" textlink="">
      <xdr:nvSpPr>
        <xdr:cNvPr id="349" name="農林水産業費平均値テキスト"/>
        <xdr:cNvSpPr txBox="1"/>
      </xdr:nvSpPr>
      <xdr:spPr>
        <a:xfrm>
          <a:off x="10248900" y="979741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1270</xdr:rowOff>
    </xdr:from>
    <xdr:to>
      <xdr:col>55</xdr:col>
      <xdr:colOff>50800</xdr:colOff>
      <xdr:row>58</xdr:row>
      <xdr:rowOff>102870</xdr:rowOff>
    </xdr:to>
    <xdr:sp macro="" textlink="">
      <xdr:nvSpPr>
        <xdr:cNvPr id="350" name="フローチャート: 判断 349"/>
        <xdr:cNvSpPr/>
      </xdr:nvSpPr>
      <xdr:spPr>
        <a:xfrm>
          <a:off x="10152380" y="9945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86360</xdr:rowOff>
    </xdr:from>
    <xdr:to>
      <xdr:col>50</xdr:col>
      <xdr:colOff>114300</xdr:colOff>
      <xdr:row>58</xdr:row>
      <xdr:rowOff>90805</xdr:rowOff>
    </xdr:to>
    <xdr:cxnSp macro="">
      <xdr:nvCxnSpPr>
        <xdr:cNvPr id="351" name="直線コネクタ 350"/>
        <xdr:cNvCxnSpPr/>
      </xdr:nvCxnSpPr>
      <xdr:spPr>
        <a:xfrm flipV="1">
          <a:off x="8521700" y="1003046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10795</xdr:rowOff>
    </xdr:from>
    <xdr:to>
      <xdr:col>50</xdr:col>
      <xdr:colOff>165100</xdr:colOff>
      <xdr:row>58</xdr:row>
      <xdr:rowOff>113030</xdr:rowOff>
    </xdr:to>
    <xdr:sp macro="" textlink="">
      <xdr:nvSpPr>
        <xdr:cNvPr id="352" name="フローチャート: 判断 351"/>
        <xdr:cNvSpPr/>
      </xdr:nvSpPr>
      <xdr:spPr>
        <a:xfrm>
          <a:off x="9334500" y="995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128905</xdr:rowOff>
    </xdr:from>
    <xdr:ext cx="597535" cy="258445"/>
    <xdr:sp macro="" textlink="">
      <xdr:nvSpPr>
        <xdr:cNvPr id="353" name="テキスト ボックス 352"/>
        <xdr:cNvSpPr txBox="1"/>
      </xdr:nvSpPr>
      <xdr:spPr>
        <a:xfrm>
          <a:off x="9090660" y="97301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86360</xdr:rowOff>
    </xdr:from>
    <xdr:to>
      <xdr:col>45</xdr:col>
      <xdr:colOff>177800</xdr:colOff>
      <xdr:row>58</xdr:row>
      <xdr:rowOff>90805</xdr:rowOff>
    </xdr:to>
    <xdr:cxnSp macro="">
      <xdr:nvCxnSpPr>
        <xdr:cNvPr id="354" name="直線コネクタ 353"/>
        <xdr:cNvCxnSpPr/>
      </xdr:nvCxnSpPr>
      <xdr:spPr>
        <a:xfrm>
          <a:off x="7653020" y="1003046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15240</xdr:rowOff>
    </xdr:from>
    <xdr:to>
      <xdr:col>46</xdr:col>
      <xdr:colOff>38100</xdr:colOff>
      <xdr:row>58</xdr:row>
      <xdr:rowOff>117475</xdr:rowOff>
    </xdr:to>
    <xdr:sp macro="" textlink="">
      <xdr:nvSpPr>
        <xdr:cNvPr id="355" name="フローチャート: 判断 354"/>
        <xdr:cNvSpPr/>
      </xdr:nvSpPr>
      <xdr:spPr>
        <a:xfrm>
          <a:off x="8470900" y="995934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133985</xdr:rowOff>
    </xdr:from>
    <xdr:ext cx="597535" cy="257810"/>
    <xdr:sp macro="" textlink="">
      <xdr:nvSpPr>
        <xdr:cNvPr id="356" name="テキスト ボックス 355"/>
        <xdr:cNvSpPr txBox="1"/>
      </xdr:nvSpPr>
      <xdr:spPr>
        <a:xfrm>
          <a:off x="8227060" y="9735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86360</xdr:rowOff>
    </xdr:from>
    <xdr:to>
      <xdr:col>41</xdr:col>
      <xdr:colOff>50800</xdr:colOff>
      <xdr:row>58</xdr:row>
      <xdr:rowOff>99060</xdr:rowOff>
    </xdr:to>
    <xdr:cxnSp macro="">
      <xdr:nvCxnSpPr>
        <xdr:cNvPr id="357" name="直線コネクタ 356"/>
        <xdr:cNvCxnSpPr/>
      </xdr:nvCxnSpPr>
      <xdr:spPr>
        <a:xfrm flipV="1">
          <a:off x="6789420" y="1003046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16510</xdr:rowOff>
    </xdr:from>
    <xdr:to>
      <xdr:col>41</xdr:col>
      <xdr:colOff>101600</xdr:colOff>
      <xdr:row>58</xdr:row>
      <xdr:rowOff>118110</xdr:rowOff>
    </xdr:to>
    <xdr:sp macro="" textlink="">
      <xdr:nvSpPr>
        <xdr:cNvPr id="358" name="フローチャート: 判断 357"/>
        <xdr:cNvSpPr/>
      </xdr:nvSpPr>
      <xdr:spPr>
        <a:xfrm>
          <a:off x="760222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135255</xdr:rowOff>
    </xdr:from>
    <xdr:ext cx="598805" cy="257810"/>
    <xdr:sp macro="" textlink="">
      <xdr:nvSpPr>
        <xdr:cNvPr id="359" name="テキスト ボックス 358"/>
        <xdr:cNvSpPr txBox="1"/>
      </xdr:nvSpPr>
      <xdr:spPr>
        <a:xfrm>
          <a:off x="7363460" y="97364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13970</xdr:rowOff>
    </xdr:from>
    <xdr:to>
      <xdr:col>36</xdr:col>
      <xdr:colOff>165100</xdr:colOff>
      <xdr:row>58</xdr:row>
      <xdr:rowOff>116205</xdr:rowOff>
    </xdr:to>
    <xdr:sp macro="" textlink="">
      <xdr:nvSpPr>
        <xdr:cNvPr id="360" name="フローチャート: 判断 359"/>
        <xdr:cNvSpPr/>
      </xdr:nvSpPr>
      <xdr:spPr>
        <a:xfrm>
          <a:off x="6738620" y="99580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132715</xdr:rowOff>
    </xdr:from>
    <xdr:ext cx="597535" cy="257810"/>
    <xdr:sp macro="" textlink="">
      <xdr:nvSpPr>
        <xdr:cNvPr id="361" name="テキスト ボックス 360"/>
        <xdr:cNvSpPr txBox="1"/>
      </xdr:nvSpPr>
      <xdr:spPr>
        <a:xfrm>
          <a:off x="6494780" y="9733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0126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1998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336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5" name="テキスト ボックス 364"/>
        <xdr:cNvSpPr txBox="1"/>
      </xdr:nvSpPr>
      <xdr:spPr>
        <a:xfrm>
          <a:off x="74676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60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37465</xdr:rowOff>
    </xdr:from>
    <xdr:to>
      <xdr:col>55</xdr:col>
      <xdr:colOff>50800</xdr:colOff>
      <xdr:row>58</xdr:row>
      <xdr:rowOff>139700</xdr:rowOff>
    </xdr:to>
    <xdr:sp macro="" textlink="">
      <xdr:nvSpPr>
        <xdr:cNvPr id="367" name="楕円 366"/>
        <xdr:cNvSpPr/>
      </xdr:nvSpPr>
      <xdr:spPr>
        <a:xfrm>
          <a:off x="10152380" y="99815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151130</xdr:rowOff>
    </xdr:from>
    <xdr:ext cx="597535" cy="259080"/>
    <xdr:sp macro="" textlink="">
      <xdr:nvSpPr>
        <xdr:cNvPr id="368" name="農林水産業費該当値テキスト"/>
        <xdr:cNvSpPr txBox="1"/>
      </xdr:nvSpPr>
      <xdr:spPr>
        <a:xfrm>
          <a:off x="10248900" y="9923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34925</xdr:rowOff>
    </xdr:from>
    <xdr:to>
      <xdr:col>50</xdr:col>
      <xdr:colOff>165100</xdr:colOff>
      <xdr:row>58</xdr:row>
      <xdr:rowOff>137160</xdr:rowOff>
    </xdr:to>
    <xdr:sp macro="" textlink="">
      <xdr:nvSpPr>
        <xdr:cNvPr id="369" name="楕円 368"/>
        <xdr:cNvSpPr/>
      </xdr:nvSpPr>
      <xdr:spPr>
        <a:xfrm>
          <a:off x="9334500" y="997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127635</xdr:rowOff>
    </xdr:from>
    <xdr:ext cx="597535" cy="258445"/>
    <xdr:sp macro="" textlink="">
      <xdr:nvSpPr>
        <xdr:cNvPr id="370" name="テキスト ボックス 369"/>
        <xdr:cNvSpPr txBox="1"/>
      </xdr:nvSpPr>
      <xdr:spPr>
        <a:xfrm>
          <a:off x="9090660" y="100717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40640</xdr:rowOff>
    </xdr:from>
    <xdr:to>
      <xdr:col>46</xdr:col>
      <xdr:colOff>38100</xdr:colOff>
      <xdr:row>58</xdr:row>
      <xdr:rowOff>141605</xdr:rowOff>
    </xdr:to>
    <xdr:sp macro="" textlink="">
      <xdr:nvSpPr>
        <xdr:cNvPr id="371" name="楕円 370"/>
        <xdr:cNvSpPr/>
      </xdr:nvSpPr>
      <xdr:spPr>
        <a:xfrm>
          <a:off x="8470900" y="99847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133350</xdr:rowOff>
    </xdr:from>
    <xdr:ext cx="597535" cy="257810"/>
    <xdr:sp macro="" textlink="">
      <xdr:nvSpPr>
        <xdr:cNvPr id="372" name="テキスト ボックス 371"/>
        <xdr:cNvSpPr txBox="1"/>
      </xdr:nvSpPr>
      <xdr:spPr>
        <a:xfrm>
          <a:off x="8227060" y="100774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34925</xdr:rowOff>
    </xdr:from>
    <xdr:to>
      <xdr:col>41</xdr:col>
      <xdr:colOff>101600</xdr:colOff>
      <xdr:row>58</xdr:row>
      <xdr:rowOff>137160</xdr:rowOff>
    </xdr:to>
    <xdr:sp macro="" textlink="">
      <xdr:nvSpPr>
        <xdr:cNvPr id="373" name="楕円 372"/>
        <xdr:cNvSpPr/>
      </xdr:nvSpPr>
      <xdr:spPr>
        <a:xfrm>
          <a:off x="7602220" y="997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127635</xdr:rowOff>
    </xdr:from>
    <xdr:ext cx="598805" cy="258445"/>
    <xdr:sp macro="" textlink="">
      <xdr:nvSpPr>
        <xdr:cNvPr id="374" name="テキスト ボックス 373"/>
        <xdr:cNvSpPr txBox="1"/>
      </xdr:nvSpPr>
      <xdr:spPr>
        <a:xfrm>
          <a:off x="7363460" y="10071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47625</xdr:rowOff>
    </xdr:from>
    <xdr:to>
      <xdr:col>36</xdr:col>
      <xdr:colOff>165100</xdr:colOff>
      <xdr:row>58</xdr:row>
      <xdr:rowOff>149225</xdr:rowOff>
    </xdr:to>
    <xdr:sp macro="" textlink="">
      <xdr:nvSpPr>
        <xdr:cNvPr id="375" name="楕円 374"/>
        <xdr:cNvSpPr/>
      </xdr:nvSpPr>
      <xdr:spPr>
        <a:xfrm>
          <a:off x="673862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140335</xdr:rowOff>
    </xdr:from>
    <xdr:ext cx="534670" cy="259080"/>
    <xdr:sp macro="" textlink="">
      <xdr:nvSpPr>
        <xdr:cNvPr id="376" name="テキスト ボックス 375"/>
        <xdr:cNvSpPr txBox="1"/>
      </xdr:nvSpPr>
      <xdr:spPr>
        <a:xfrm>
          <a:off x="6527165"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58420</xdr:rowOff>
    </xdr:from>
    <xdr:to>
      <xdr:col>59</xdr:col>
      <xdr:colOff>50800</xdr:colOff>
      <xdr:row>65</xdr:row>
      <xdr:rowOff>32385</xdr:rowOff>
    </xdr:to>
    <xdr:sp macro="" textlink="">
      <xdr:nvSpPr>
        <xdr:cNvPr id="377" name="正方形/長方形 376"/>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58420</xdr:rowOff>
    </xdr:from>
    <xdr:to>
      <xdr:col>43</xdr:col>
      <xdr:colOff>63500</xdr:colOff>
      <xdr:row>66</xdr:row>
      <xdr:rowOff>143510</xdr:rowOff>
    </xdr:to>
    <xdr:sp macro="" textlink="">
      <xdr:nvSpPr>
        <xdr:cNvPr id="378" name="正方形/長方形 377"/>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90805</xdr:rowOff>
    </xdr:from>
    <xdr:to>
      <xdr:col>43</xdr:col>
      <xdr:colOff>63500</xdr:colOff>
      <xdr:row>68</xdr:row>
      <xdr:rowOff>0</xdr:rowOff>
    </xdr:to>
    <xdr:sp macro="" textlink="">
      <xdr:nvSpPr>
        <xdr:cNvPr id="379" name="正方形/長方形 378"/>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58420</xdr:rowOff>
    </xdr:from>
    <xdr:to>
      <xdr:col>48</xdr:col>
      <xdr:colOff>127000</xdr:colOff>
      <xdr:row>66</xdr:row>
      <xdr:rowOff>143510</xdr:rowOff>
    </xdr:to>
    <xdr:sp macro="" textlink="">
      <xdr:nvSpPr>
        <xdr:cNvPr id="380" name="正方形/長方形 379"/>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90805</xdr:rowOff>
    </xdr:from>
    <xdr:to>
      <xdr:col>48</xdr:col>
      <xdr:colOff>127000</xdr:colOff>
      <xdr:row>68</xdr:row>
      <xdr:rowOff>0</xdr:rowOff>
    </xdr:to>
    <xdr:sp macro="" textlink="">
      <xdr:nvSpPr>
        <xdr:cNvPr id="381" name="正方形/長方形 380"/>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58420</xdr:rowOff>
    </xdr:from>
    <xdr:to>
      <xdr:col>54</xdr:col>
      <xdr:colOff>127000</xdr:colOff>
      <xdr:row>66</xdr:row>
      <xdr:rowOff>143510</xdr:rowOff>
    </xdr:to>
    <xdr:sp macro="" textlink="">
      <xdr:nvSpPr>
        <xdr:cNvPr id="382" name="正方形/長方形 381"/>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90805</xdr:rowOff>
    </xdr:from>
    <xdr:to>
      <xdr:col>54</xdr:col>
      <xdr:colOff>127000</xdr:colOff>
      <xdr:row>68</xdr:row>
      <xdr:rowOff>0</xdr:rowOff>
    </xdr:to>
    <xdr:sp macro="" textlink="">
      <xdr:nvSpPr>
        <xdr:cNvPr id="383" name="正方形/長方形 382"/>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26035</xdr:rowOff>
    </xdr:from>
    <xdr:to>
      <xdr:col>59</xdr:col>
      <xdr:colOff>50800</xdr:colOff>
      <xdr:row>81</xdr:row>
      <xdr:rowOff>84455</xdr:rowOff>
    </xdr:to>
    <xdr:sp macro="" textlink="">
      <xdr:nvSpPr>
        <xdr:cNvPr id="384" name="正方形/長方形 383"/>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6985</xdr:rowOff>
    </xdr:from>
    <xdr:ext cx="348615" cy="229870"/>
    <xdr:sp macro="" textlink="">
      <xdr:nvSpPr>
        <xdr:cNvPr id="385" name="テキスト ボックス 384"/>
        <xdr:cNvSpPr txBox="1"/>
      </xdr:nvSpPr>
      <xdr:spPr>
        <a:xfrm>
          <a:off x="639318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86" name="直線コネクタ 385"/>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143510</xdr:rowOff>
    </xdr:from>
    <xdr:to>
      <xdr:col>59</xdr:col>
      <xdr:colOff>50800</xdr:colOff>
      <xdr:row>78</xdr:row>
      <xdr:rowOff>143510</xdr:rowOff>
    </xdr:to>
    <xdr:cxnSp macro="">
      <xdr:nvCxnSpPr>
        <xdr:cNvPr id="387" name="直線コネクタ 386"/>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171450</xdr:rowOff>
    </xdr:from>
    <xdr:ext cx="247650" cy="264795"/>
    <xdr:sp macro="" textlink="">
      <xdr:nvSpPr>
        <xdr:cNvPr id="388" name="テキスト ボックス 387"/>
        <xdr:cNvSpPr txBox="1"/>
      </xdr:nvSpPr>
      <xdr:spPr>
        <a:xfrm>
          <a:off x="6187440" y="1337310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26035</xdr:rowOff>
    </xdr:from>
    <xdr:to>
      <xdr:col>59</xdr:col>
      <xdr:colOff>50800</xdr:colOff>
      <xdr:row>76</xdr:row>
      <xdr:rowOff>26035</xdr:rowOff>
    </xdr:to>
    <xdr:cxnSp macro="">
      <xdr:nvCxnSpPr>
        <xdr:cNvPr id="389" name="直線コネクタ 388"/>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55880</xdr:rowOff>
    </xdr:from>
    <xdr:ext cx="595630" cy="263525"/>
    <xdr:sp macro="" textlink="">
      <xdr:nvSpPr>
        <xdr:cNvPr id="390" name="テキスト ボックス 389"/>
        <xdr:cNvSpPr txBox="1"/>
      </xdr:nvSpPr>
      <xdr:spPr>
        <a:xfrm>
          <a:off x="5850890" y="129146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84455</xdr:rowOff>
    </xdr:from>
    <xdr:to>
      <xdr:col>59</xdr:col>
      <xdr:colOff>50800</xdr:colOff>
      <xdr:row>73</xdr:row>
      <xdr:rowOff>84455</xdr:rowOff>
    </xdr:to>
    <xdr:cxnSp macro="">
      <xdr:nvCxnSpPr>
        <xdr:cNvPr id="391" name="直線コネクタ 390"/>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114300</xdr:rowOff>
    </xdr:from>
    <xdr:ext cx="595630" cy="264795"/>
    <xdr:sp macro="" textlink="">
      <xdr:nvSpPr>
        <xdr:cNvPr id="392" name="テキスト ボックス 391"/>
        <xdr:cNvSpPr txBox="1"/>
      </xdr:nvSpPr>
      <xdr:spPr>
        <a:xfrm>
          <a:off x="5850890" y="12458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143510</xdr:rowOff>
    </xdr:from>
    <xdr:to>
      <xdr:col>59</xdr:col>
      <xdr:colOff>50800</xdr:colOff>
      <xdr:row>70</xdr:row>
      <xdr:rowOff>143510</xdr:rowOff>
    </xdr:to>
    <xdr:cxnSp macro="">
      <xdr:nvCxnSpPr>
        <xdr:cNvPr id="393" name="直線コネクタ 392"/>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171450</xdr:rowOff>
    </xdr:from>
    <xdr:ext cx="595630" cy="264795"/>
    <xdr:sp macro="" textlink="">
      <xdr:nvSpPr>
        <xdr:cNvPr id="394" name="テキスト ボックス 393"/>
        <xdr:cNvSpPr txBox="1"/>
      </xdr:nvSpPr>
      <xdr:spPr>
        <a:xfrm>
          <a:off x="5850890" y="12001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68</xdr:row>
      <xdr:rowOff>26035</xdr:rowOff>
    </xdr:to>
    <xdr:cxnSp macro="">
      <xdr:nvCxnSpPr>
        <xdr:cNvPr id="395" name="直線コネクタ 394"/>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55880</xdr:rowOff>
    </xdr:from>
    <xdr:ext cx="595630" cy="263525"/>
    <xdr:sp macro="" textlink="">
      <xdr:nvSpPr>
        <xdr:cNvPr id="396" name="テキスト ボックス 395"/>
        <xdr:cNvSpPr txBox="1"/>
      </xdr:nvSpPr>
      <xdr:spPr>
        <a:xfrm>
          <a:off x="585089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81</xdr:row>
      <xdr:rowOff>84455</xdr:rowOff>
    </xdr:to>
    <xdr:sp macro="" textlink="">
      <xdr:nvSpPr>
        <xdr:cNvPr id="397"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44450</xdr:rowOff>
    </xdr:from>
    <xdr:to>
      <xdr:col>54</xdr:col>
      <xdr:colOff>185420</xdr:colOff>
      <xdr:row>78</xdr:row>
      <xdr:rowOff>139065</xdr:rowOff>
    </xdr:to>
    <xdr:cxnSp macro="">
      <xdr:nvCxnSpPr>
        <xdr:cNvPr id="398" name="直線コネクタ 397"/>
        <xdr:cNvCxnSpPr/>
      </xdr:nvCxnSpPr>
      <xdr:spPr>
        <a:xfrm flipV="1">
          <a:off x="10198100" y="12217400"/>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468630" cy="264160"/>
    <xdr:sp macro="" textlink="">
      <xdr:nvSpPr>
        <xdr:cNvPr id="399" name="商工費最小値テキスト"/>
        <xdr:cNvSpPr txBox="1"/>
      </xdr:nvSpPr>
      <xdr:spPr>
        <a:xfrm>
          <a:off x="10248900" y="1351661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139065</xdr:rowOff>
    </xdr:from>
    <xdr:to>
      <xdr:col>55</xdr:col>
      <xdr:colOff>88900</xdr:colOff>
      <xdr:row>78</xdr:row>
      <xdr:rowOff>139065</xdr:rowOff>
    </xdr:to>
    <xdr:cxnSp macro="">
      <xdr:nvCxnSpPr>
        <xdr:cNvPr id="400" name="直線コネクタ 399"/>
        <xdr:cNvCxnSpPr/>
      </xdr:nvCxnSpPr>
      <xdr:spPr>
        <a:xfrm>
          <a:off x="10114280" y="13512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164465</xdr:rowOff>
    </xdr:from>
    <xdr:ext cx="597535" cy="264795"/>
    <xdr:sp macro="" textlink="">
      <xdr:nvSpPr>
        <xdr:cNvPr id="401" name="商工費最大値テキスト"/>
        <xdr:cNvSpPr txBox="1"/>
      </xdr:nvSpPr>
      <xdr:spPr>
        <a:xfrm>
          <a:off x="10248900" y="1199451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44450</xdr:rowOff>
    </xdr:from>
    <xdr:to>
      <xdr:col>55</xdr:col>
      <xdr:colOff>88900</xdr:colOff>
      <xdr:row>71</xdr:row>
      <xdr:rowOff>44450</xdr:rowOff>
    </xdr:to>
    <xdr:cxnSp macro="">
      <xdr:nvCxnSpPr>
        <xdr:cNvPr id="402" name="直線コネクタ 401"/>
        <xdr:cNvCxnSpPr/>
      </xdr:nvCxnSpPr>
      <xdr:spPr>
        <a:xfrm>
          <a:off x="10114280" y="12217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58420</xdr:rowOff>
    </xdr:from>
    <xdr:to>
      <xdr:col>55</xdr:col>
      <xdr:colOff>0</xdr:colOff>
      <xdr:row>78</xdr:row>
      <xdr:rowOff>86995</xdr:rowOff>
    </xdr:to>
    <xdr:cxnSp macro="">
      <xdr:nvCxnSpPr>
        <xdr:cNvPr id="403" name="直線コネクタ 402"/>
        <xdr:cNvCxnSpPr/>
      </xdr:nvCxnSpPr>
      <xdr:spPr>
        <a:xfrm flipV="1">
          <a:off x="9385300" y="13431520"/>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121285</xdr:rowOff>
    </xdr:from>
    <xdr:ext cx="533400" cy="264160"/>
    <xdr:sp macro="" textlink="">
      <xdr:nvSpPr>
        <xdr:cNvPr id="404" name="商工費平均値テキスト"/>
        <xdr:cNvSpPr txBox="1"/>
      </xdr:nvSpPr>
      <xdr:spPr>
        <a:xfrm>
          <a:off x="10248900" y="13151485"/>
          <a:ext cx="5334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97790</xdr:rowOff>
    </xdr:from>
    <xdr:to>
      <xdr:col>55</xdr:col>
      <xdr:colOff>50800</xdr:colOff>
      <xdr:row>78</xdr:row>
      <xdr:rowOff>26035</xdr:rowOff>
    </xdr:to>
    <xdr:sp macro="" textlink="">
      <xdr:nvSpPr>
        <xdr:cNvPr id="405" name="フローチャート: 判断 404"/>
        <xdr:cNvSpPr/>
      </xdr:nvSpPr>
      <xdr:spPr>
        <a:xfrm>
          <a:off x="10152380" y="132994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86995</xdr:rowOff>
    </xdr:from>
    <xdr:to>
      <xdr:col>50</xdr:col>
      <xdr:colOff>114300</xdr:colOff>
      <xdr:row>78</xdr:row>
      <xdr:rowOff>106680</xdr:rowOff>
    </xdr:to>
    <xdr:cxnSp macro="">
      <xdr:nvCxnSpPr>
        <xdr:cNvPr id="406" name="直線コネクタ 405"/>
        <xdr:cNvCxnSpPr/>
      </xdr:nvCxnSpPr>
      <xdr:spPr>
        <a:xfrm flipV="1">
          <a:off x="8521700" y="1346009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116205</xdr:rowOff>
    </xdr:from>
    <xdr:to>
      <xdr:col>50</xdr:col>
      <xdr:colOff>165100</xdr:colOff>
      <xdr:row>78</xdr:row>
      <xdr:rowOff>45085</xdr:rowOff>
    </xdr:to>
    <xdr:sp macro="" textlink="">
      <xdr:nvSpPr>
        <xdr:cNvPr id="407" name="フローチャート: 判断 406"/>
        <xdr:cNvSpPr/>
      </xdr:nvSpPr>
      <xdr:spPr>
        <a:xfrm>
          <a:off x="9334500" y="13317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62230</xdr:rowOff>
    </xdr:from>
    <xdr:ext cx="534670" cy="265430"/>
    <xdr:sp macro="" textlink="">
      <xdr:nvSpPr>
        <xdr:cNvPr id="408" name="テキスト ボックス 407"/>
        <xdr:cNvSpPr txBox="1"/>
      </xdr:nvSpPr>
      <xdr:spPr>
        <a:xfrm>
          <a:off x="9123045" y="1309243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89535</xdr:rowOff>
    </xdr:from>
    <xdr:to>
      <xdr:col>45</xdr:col>
      <xdr:colOff>177800</xdr:colOff>
      <xdr:row>78</xdr:row>
      <xdr:rowOff>106680</xdr:rowOff>
    </xdr:to>
    <xdr:cxnSp macro="">
      <xdr:nvCxnSpPr>
        <xdr:cNvPr id="409" name="直線コネクタ 408"/>
        <xdr:cNvCxnSpPr/>
      </xdr:nvCxnSpPr>
      <xdr:spPr>
        <a:xfrm>
          <a:off x="7653020" y="13462635"/>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109220</xdr:rowOff>
    </xdr:from>
    <xdr:to>
      <xdr:col>46</xdr:col>
      <xdr:colOff>38100</xdr:colOff>
      <xdr:row>78</xdr:row>
      <xdr:rowOff>37465</xdr:rowOff>
    </xdr:to>
    <xdr:sp macro="" textlink="">
      <xdr:nvSpPr>
        <xdr:cNvPr id="410" name="フローチャート: 判断 409"/>
        <xdr:cNvSpPr/>
      </xdr:nvSpPr>
      <xdr:spPr>
        <a:xfrm>
          <a:off x="8470900" y="1331087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54610</xdr:rowOff>
    </xdr:from>
    <xdr:ext cx="533400" cy="263525"/>
    <xdr:sp macro="" textlink="">
      <xdr:nvSpPr>
        <xdr:cNvPr id="411" name="テキスト ボックス 410"/>
        <xdr:cNvSpPr txBox="1"/>
      </xdr:nvSpPr>
      <xdr:spPr>
        <a:xfrm>
          <a:off x="8259445" y="1308481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89535</xdr:rowOff>
    </xdr:from>
    <xdr:to>
      <xdr:col>41</xdr:col>
      <xdr:colOff>50800</xdr:colOff>
      <xdr:row>78</xdr:row>
      <xdr:rowOff>118745</xdr:rowOff>
    </xdr:to>
    <xdr:cxnSp macro="">
      <xdr:nvCxnSpPr>
        <xdr:cNvPr id="412" name="直線コネクタ 411"/>
        <xdr:cNvCxnSpPr/>
      </xdr:nvCxnSpPr>
      <xdr:spPr>
        <a:xfrm flipV="1">
          <a:off x="6789420" y="13462635"/>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143510</xdr:rowOff>
    </xdr:from>
    <xdr:to>
      <xdr:col>41</xdr:col>
      <xdr:colOff>101600</xdr:colOff>
      <xdr:row>78</xdr:row>
      <xdr:rowOff>71755</xdr:rowOff>
    </xdr:to>
    <xdr:sp macro="" textlink="">
      <xdr:nvSpPr>
        <xdr:cNvPr id="413" name="フローチャート: 判断 412"/>
        <xdr:cNvSpPr/>
      </xdr:nvSpPr>
      <xdr:spPr>
        <a:xfrm>
          <a:off x="7602220" y="13345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88900</xdr:rowOff>
    </xdr:from>
    <xdr:ext cx="533400" cy="263525"/>
    <xdr:sp macro="" textlink="">
      <xdr:nvSpPr>
        <xdr:cNvPr id="414" name="テキスト ボックス 413"/>
        <xdr:cNvSpPr txBox="1"/>
      </xdr:nvSpPr>
      <xdr:spPr>
        <a:xfrm>
          <a:off x="7395845" y="1311910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149225</xdr:rowOff>
    </xdr:from>
    <xdr:to>
      <xdr:col>36</xdr:col>
      <xdr:colOff>165100</xdr:colOff>
      <xdr:row>78</xdr:row>
      <xdr:rowOff>78105</xdr:rowOff>
    </xdr:to>
    <xdr:sp macro="" textlink="">
      <xdr:nvSpPr>
        <xdr:cNvPr id="415" name="フローチャート: 判断 414"/>
        <xdr:cNvSpPr/>
      </xdr:nvSpPr>
      <xdr:spPr>
        <a:xfrm>
          <a:off x="6738620" y="13350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94615</xdr:rowOff>
    </xdr:from>
    <xdr:ext cx="534670" cy="264160"/>
    <xdr:sp macro="" textlink="">
      <xdr:nvSpPr>
        <xdr:cNvPr id="416" name="テキスト ボックス 415"/>
        <xdr:cNvSpPr txBox="1"/>
      </xdr:nvSpPr>
      <xdr:spPr>
        <a:xfrm>
          <a:off x="6527165" y="131248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81915</xdr:rowOff>
    </xdr:from>
    <xdr:ext cx="762000" cy="264795"/>
    <xdr:sp macro="" textlink="">
      <xdr:nvSpPr>
        <xdr:cNvPr id="417" name="テキスト ボックス 416"/>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81915</xdr:rowOff>
    </xdr:from>
    <xdr:ext cx="762000" cy="264795"/>
    <xdr:sp macro="" textlink="">
      <xdr:nvSpPr>
        <xdr:cNvPr id="418" name="テキスト ボックス 417"/>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81915</xdr:rowOff>
    </xdr:from>
    <xdr:ext cx="762000" cy="264795"/>
    <xdr:sp macro="" textlink="">
      <xdr:nvSpPr>
        <xdr:cNvPr id="419" name="テキスト ボックス 418"/>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81915</xdr:rowOff>
    </xdr:from>
    <xdr:ext cx="760730" cy="264795"/>
    <xdr:sp macro="" textlink="">
      <xdr:nvSpPr>
        <xdr:cNvPr id="420" name="テキスト ボックス 419"/>
        <xdr:cNvSpPr txBox="1"/>
      </xdr:nvSpPr>
      <xdr:spPr>
        <a:xfrm>
          <a:off x="74676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81915</xdr:rowOff>
    </xdr:from>
    <xdr:ext cx="762000" cy="264795"/>
    <xdr:sp macro="" textlink="">
      <xdr:nvSpPr>
        <xdr:cNvPr id="421" name="テキスト ボックス 420"/>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6985</xdr:rowOff>
    </xdr:from>
    <xdr:to>
      <xdr:col>55</xdr:col>
      <xdr:colOff>50800</xdr:colOff>
      <xdr:row>78</xdr:row>
      <xdr:rowOff>110490</xdr:rowOff>
    </xdr:to>
    <xdr:sp macro="" textlink="">
      <xdr:nvSpPr>
        <xdr:cNvPr id="422" name="楕円 421"/>
        <xdr:cNvSpPr/>
      </xdr:nvSpPr>
      <xdr:spPr>
        <a:xfrm>
          <a:off x="10152380" y="1338008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94615</xdr:rowOff>
    </xdr:from>
    <xdr:ext cx="533400" cy="264160"/>
    <xdr:sp macro="" textlink="">
      <xdr:nvSpPr>
        <xdr:cNvPr id="423" name="商工費該当値テキスト"/>
        <xdr:cNvSpPr txBox="1"/>
      </xdr:nvSpPr>
      <xdr:spPr>
        <a:xfrm>
          <a:off x="10248900" y="1329626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34925</xdr:rowOff>
    </xdr:from>
    <xdr:to>
      <xdr:col>50</xdr:col>
      <xdr:colOff>165100</xdr:colOff>
      <xdr:row>78</xdr:row>
      <xdr:rowOff>139065</xdr:rowOff>
    </xdr:to>
    <xdr:sp macro="" textlink="">
      <xdr:nvSpPr>
        <xdr:cNvPr id="424" name="楕円 423"/>
        <xdr:cNvSpPr/>
      </xdr:nvSpPr>
      <xdr:spPr>
        <a:xfrm>
          <a:off x="9334500" y="134080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129540</xdr:rowOff>
    </xdr:from>
    <xdr:ext cx="534670" cy="264160"/>
    <xdr:sp macro="" textlink="">
      <xdr:nvSpPr>
        <xdr:cNvPr id="425" name="テキスト ボックス 424"/>
        <xdr:cNvSpPr txBox="1"/>
      </xdr:nvSpPr>
      <xdr:spPr>
        <a:xfrm>
          <a:off x="9123045" y="1350264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55245</xdr:rowOff>
    </xdr:from>
    <xdr:to>
      <xdr:col>46</xdr:col>
      <xdr:colOff>38100</xdr:colOff>
      <xdr:row>78</xdr:row>
      <xdr:rowOff>159385</xdr:rowOff>
    </xdr:to>
    <xdr:sp macro="" textlink="">
      <xdr:nvSpPr>
        <xdr:cNvPr id="426" name="楕円 425"/>
        <xdr:cNvSpPr/>
      </xdr:nvSpPr>
      <xdr:spPr>
        <a:xfrm>
          <a:off x="8470900" y="134283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149860</xdr:rowOff>
    </xdr:from>
    <xdr:ext cx="533400" cy="264160"/>
    <xdr:sp macro="" textlink="">
      <xdr:nvSpPr>
        <xdr:cNvPr id="427" name="テキスト ボックス 426"/>
        <xdr:cNvSpPr txBox="1"/>
      </xdr:nvSpPr>
      <xdr:spPr>
        <a:xfrm>
          <a:off x="8259445" y="1352296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37465</xdr:rowOff>
    </xdr:from>
    <xdr:to>
      <xdr:col>41</xdr:col>
      <xdr:colOff>101600</xdr:colOff>
      <xdr:row>78</xdr:row>
      <xdr:rowOff>141605</xdr:rowOff>
    </xdr:to>
    <xdr:sp macro="" textlink="">
      <xdr:nvSpPr>
        <xdr:cNvPr id="428" name="楕円 427"/>
        <xdr:cNvSpPr/>
      </xdr:nvSpPr>
      <xdr:spPr>
        <a:xfrm>
          <a:off x="7602220" y="134105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133350</xdr:rowOff>
    </xdr:from>
    <xdr:ext cx="533400" cy="263525"/>
    <xdr:sp macro="" textlink="">
      <xdr:nvSpPr>
        <xdr:cNvPr id="429" name="テキスト ボックス 428"/>
        <xdr:cNvSpPr txBox="1"/>
      </xdr:nvSpPr>
      <xdr:spPr>
        <a:xfrm>
          <a:off x="7395845" y="1350645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66675</xdr:rowOff>
    </xdr:from>
    <xdr:to>
      <xdr:col>36</xdr:col>
      <xdr:colOff>165100</xdr:colOff>
      <xdr:row>78</xdr:row>
      <xdr:rowOff>170815</xdr:rowOff>
    </xdr:to>
    <xdr:sp macro="" textlink="">
      <xdr:nvSpPr>
        <xdr:cNvPr id="430" name="楕円 429"/>
        <xdr:cNvSpPr/>
      </xdr:nvSpPr>
      <xdr:spPr>
        <a:xfrm>
          <a:off x="6738620" y="134397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161925</xdr:rowOff>
    </xdr:from>
    <xdr:ext cx="534670" cy="264795"/>
    <xdr:sp macro="" textlink="">
      <xdr:nvSpPr>
        <xdr:cNvPr id="431" name="テキスト ボックス 430"/>
        <xdr:cNvSpPr txBox="1"/>
      </xdr:nvSpPr>
      <xdr:spPr>
        <a:xfrm>
          <a:off x="6527165" y="135350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32385</xdr:rowOff>
    </xdr:to>
    <xdr:sp macro="" textlink="">
      <xdr:nvSpPr>
        <xdr:cNvPr id="432" name="正方形/長方形 431"/>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58420</xdr:rowOff>
    </xdr:from>
    <xdr:to>
      <xdr:col>43</xdr:col>
      <xdr:colOff>63500</xdr:colOff>
      <xdr:row>86</xdr:row>
      <xdr:rowOff>143510</xdr:rowOff>
    </xdr:to>
    <xdr:sp macro="" textlink="">
      <xdr:nvSpPr>
        <xdr:cNvPr id="433" name="正方形/長方形 432"/>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90805</xdr:rowOff>
    </xdr:from>
    <xdr:to>
      <xdr:col>43</xdr:col>
      <xdr:colOff>63500</xdr:colOff>
      <xdr:row>88</xdr:row>
      <xdr:rowOff>0</xdr:rowOff>
    </xdr:to>
    <xdr:sp macro="" textlink="">
      <xdr:nvSpPr>
        <xdr:cNvPr id="434" name="正方形/長方形 433"/>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143510</xdr:rowOff>
    </xdr:to>
    <xdr:sp macro="" textlink="">
      <xdr:nvSpPr>
        <xdr:cNvPr id="435" name="正方形/長方形 434"/>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90805</xdr:rowOff>
    </xdr:from>
    <xdr:to>
      <xdr:col>48</xdr:col>
      <xdr:colOff>127000</xdr:colOff>
      <xdr:row>88</xdr:row>
      <xdr:rowOff>0</xdr:rowOff>
    </xdr:to>
    <xdr:sp macro="" textlink="">
      <xdr:nvSpPr>
        <xdr:cNvPr id="436" name="正方形/長方形 435"/>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143510</xdr:rowOff>
    </xdr:to>
    <xdr:sp macro="" textlink="">
      <xdr:nvSpPr>
        <xdr:cNvPr id="437" name="正方形/長方形 436"/>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90805</xdr:rowOff>
    </xdr:from>
    <xdr:to>
      <xdr:col>54</xdr:col>
      <xdr:colOff>127000</xdr:colOff>
      <xdr:row>88</xdr:row>
      <xdr:rowOff>0</xdr:rowOff>
    </xdr:to>
    <xdr:sp macro="" textlink="">
      <xdr:nvSpPr>
        <xdr:cNvPr id="438" name="正方形/長方形 437"/>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39" name="正方形/長方形 438"/>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48615" cy="229870"/>
    <xdr:sp macro="" textlink="">
      <xdr:nvSpPr>
        <xdr:cNvPr id="440" name="テキスト ボックス 439"/>
        <xdr:cNvSpPr txBox="1"/>
      </xdr:nvSpPr>
      <xdr:spPr>
        <a:xfrm>
          <a:off x="639318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431280" y="17113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7650" cy="257810"/>
    <xdr:sp macro="" textlink="">
      <xdr:nvSpPr>
        <xdr:cNvPr id="443" name="テキスト ボックス 442"/>
        <xdr:cNvSpPr txBox="1"/>
      </xdr:nvSpPr>
      <xdr:spPr>
        <a:xfrm>
          <a:off x="618744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431280" y="1682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5630" cy="257810"/>
    <xdr:sp macro="" textlink="">
      <xdr:nvSpPr>
        <xdr:cNvPr id="445" name="テキスト ボックス 444"/>
        <xdr:cNvSpPr txBox="1"/>
      </xdr:nvSpPr>
      <xdr:spPr>
        <a:xfrm>
          <a:off x="5850890" y="16685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431280" y="165417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5630" cy="257810"/>
    <xdr:sp macro="" textlink="">
      <xdr:nvSpPr>
        <xdr:cNvPr id="447" name="テキスト ボックス 446"/>
        <xdr:cNvSpPr txBox="1"/>
      </xdr:nvSpPr>
      <xdr:spPr>
        <a:xfrm>
          <a:off x="5850890" y="163995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9" name="テキスト ボックス 448"/>
        <xdr:cNvSpPr txBox="1"/>
      </xdr:nvSpPr>
      <xdr:spPr>
        <a:xfrm>
          <a:off x="585089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431280" y="15970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5630" cy="257810"/>
    <xdr:sp macro="" textlink="">
      <xdr:nvSpPr>
        <xdr:cNvPr id="451" name="テキスト ボックス 450"/>
        <xdr:cNvSpPr txBox="1"/>
      </xdr:nvSpPr>
      <xdr:spPr>
        <a:xfrm>
          <a:off x="5850890" y="158280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114300</xdr:rowOff>
    </xdr:from>
    <xdr:ext cx="595630" cy="260350"/>
    <xdr:sp macro="" textlink="">
      <xdr:nvSpPr>
        <xdr:cNvPr id="453" name="テキスト ボックス 452"/>
        <xdr:cNvSpPr txBox="1"/>
      </xdr:nvSpPr>
      <xdr:spPr>
        <a:xfrm>
          <a:off x="5850890" y="15544800"/>
          <a:ext cx="5956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143510</xdr:rowOff>
    </xdr:from>
    <xdr:to>
      <xdr:col>59</xdr:col>
      <xdr:colOff>50800</xdr:colOff>
      <xdr:row>89</xdr:row>
      <xdr:rowOff>143510</xdr:rowOff>
    </xdr:to>
    <xdr:cxnSp macro="">
      <xdr:nvCxnSpPr>
        <xdr:cNvPr id="454" name="直線コネクタ 453"/>
        <xdr:cNvCxnSpPr/>
      </xdr:nvCxnSpPr>
      <xdr:spPr>
        <a:xfrm>
          <a:off x="6431280" y="15402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171450</xdr:rowOff>
    </xdr:from>
    <xdr:ext cx="595630" cy="264795"/>
    <xdr:sp macro="" textlink="">
      <xdr:nvSpPr>
        <xdr:cNvPr id="455" name="テキスト ボックス 454"/>
        <xdr:cNvSpPr txBox="1"/>
      </xdr:nvSpPr>
      <xdr:spPr>
        <a:xfrm>
          <a:off x="5850890" y="15259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56" name="直線コネクタ 455"/>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5630" cy="263525"/>
    <xdr:sp macro="" textlink="">
      <xdr:nvSpPr>
        <xdr:cNvPr id="457" name="テキスト ボックス 456"/>
        <xdr:cNvSpPr txBox="1"/>
      </xdr:nvSpPr>
      <xdr:spPr>
        <a:xfrm>
          <a:off x="585089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58"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146050</xdr:rowOff>
    </xdr:from>
    <xdr:to>
      <xdr:col>54</xdr:col>
      <xdr:colOff>185420</xdr:colOff>
      <xdr:row>99</xdr:row>
      <xdr:rowOff>635</xdr:rowOff>
    </xdr:to>
    <xdr:cxnSp macro="">
      <xdr:nvCxnSpPr>
        <xdr:cNvPr id="459" name="直線コネクタ 458"/>
        <xdr:cNvCxnSpPr/>
      </xdr:nvCxnSpPr>
      <xdr:spPr>
        <a:xfrm flipV="1">
          <a:off x="10198100" y="15576550"/>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3400" cy="259080"/>
    <xdr:sp macro="" textlink="">
      <xdr:nvSpPr>
        <xdr:cNvPr id="460" name="土木費最小値テキスト"/>
        <xdr:cNvSpPr txBox="1"/>
      </xdr:nvSpPr>
      <xdr:spPr>
        <a:xfrm>
          <a:off x="10248900" y="16977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xdr:cNvCxnSpPr/>
      </xdr:nvCxnSpPr>
      <xdr:spPr>
        <a:xfrm>
          <a:off x="10114280" y="169741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91440</xdr:rowOff>
    </xdr:from>
    <xdr:ext cx="597535" cy="264160"/>
    <xdr:sp macro="" textlink="">
      <xdr:nvSpPr>
        <xdr:cNvPr id="462" name="土木費最大値テキスト"/>
        <xdr:cNvSpPr txBox="1"/>
      </xdr:nvSpPr>
      <xdr:spPr>
        <a:xfrm>
          <a:off x="10248900" y="1535049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63" name="直線コネクタ 462"/>
        <xdr:cNvCxnSpPr/>
      </xdr:nvCxnSpPr>
      <xdr:spPr>
        <a:xfrm>
          <a:off x="10114280" y="15576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152400</xdr:rowOff>
    </xdr:from>
    <xdr:to>
      <xdr:col>55</xdr:col>
      <xdr:colOff>0</xdr:colOff>
      <xdr:row>98</xdr:row>
      <xdr:rowOff>67945</xdr:rowOff>
    </xdr:to>
    <xdr:cxnSp macro="">
      <xdr:nvCxnSpPr>
        <xdr:cNvPr id="464" name="直線コネクタ 463"/>
        <xdr:cNvCxnSpPr/>
      </xdr:nvCxnSpPr>
      <xdr:spPr>
        <a:xfrm>
          <a:off x="9385300" y="16611600"/>
          <a:ext cx="8128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97535" cy="257810"/>
    <xdr:sp macro="" textlink="">
      <xdr:nvSpPr>
        <xdr:cNvPr id="465" name="土木費平均値テキスト"/>
        <xdr:cNvSpPr txBox="1"/>
      </xdr:nvSpPr>
      <xdr:spPr>
        <a:xfrm>
          <a:off x="10248900" y="1643253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xdr:cNvSpPr/>
      </xdr:nvSpPr>
      <xdr:spPr>
        <a:xfrm>
          <a:off x="10152380" y="16581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152400</xdr:rowOff>
    </xdr:from>
    <xdr:to>
      <xdr:col>50</xdr:col>
      <xdr:colOff>114300</xdr:colOff>
      <xdr:row>98</xdr:row>
      <xdr:rowOff>43180</xdr:rowOff>
    </xdr:to>
    <xdr:cxnSp macro="">
      <xdr:nvCxnSpPr>
        <xdr:cNvPr id="467" name="直線コネクタ 466"/>
        <xdr:cNvCxnSpPr/>
      </xdr:nvCxnSpPr>
      <xdr:spPr>
        <a:xfrm flipV="1">
          <a:off x="8521700" y="16611600"/>
          <a:ext cx="8636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xdr:cNvSpPr/>
      </xdr:nvSpPr>
      <xdr:spPr>
        <a:xfrm>
          <a:off x="9334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66675</xdr:rowOff>
    </xdr:from>
    <xdr:ext cx="597535" cy="257810"/>
    <xdr:sp macro="" textlink="">
      <xdr:nvSpPr>
        <xdr:cNvPr id="469" name="テキスト ボックス 468"/>
        <xdr:cNvSpPr txBox="1"/>
      </xdr:nvSpPr>
      <xdr:spPr>
        <a:xfrm>
          <a:off x="9090660" y="16697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17780</xdr:rowOff>
    </xdr:from>
    <xdr:to>
      <xdr:col>45</xdr:col>
      <xdr:colOff>177800</xdr:colOff>
      <xdr:row>98</xdr:row>
      <xdr:rowOff>43180</xdr:rowOff>
    </xdr:to>
    <xdr:cxnSp macro="">
      <xdr:nvCxnSpPr>
        <xdr:cNvPr id="470" name="直線コネクタ 469"/>
        <xdr:cNvCxnSpPr/>
      </xdr:nvCxnSpPr>
      <xdr:spPr>
        <a:xfrm>
          <a:off x="7653020" y="16648430"/>
          <a:ext cx="86868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160655</xdr:rowOff>
    </xdr:from>
    <xdr:to>
      <xdr:col>46</xdr:col>
      <xdr:colOff>38100</xdr:colOff>
      <xdr:row>97</xdr:row>
      <xdr:rowOff>90805</xdr:rowOff>
    </xdr:to>
    <xdr:sp macro="" textlink="">
      <xdr:nvSpPr>
        <xdr:cNvPr id="471" name="フローチャート: 判断 470"/>
        <xdr:cNvSpPr/>
      </xdr:nvSpPr>
      <xdr:spPr>
        <a:xfrm>
          <a:off x="8470900" y="166198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107315</xdr:rowOff>
    </xdr:from>
    <xdr:ext cx="597535" cy="259080"/>
    <xdr:sp macro="" textlink="">
      <xdr:nvSpPr>
        <xdr:cNvPr id="472" name="テキスト ボックス 471"/>
        <xdr:cNvSpPr txBox="1"/>
      </xdr:nvSpPr>
      <xdr:spPr>
        <a:xfrm>
          <a:off x="8227060" y="16395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151130</xdr:rowOff>
    </xdr:from>
    <xdr:to>
      <xdr:col>41</xdr:col>
      <xdr:colOff>50800</xdr:colOff>
      <xdr:row>97</xdr:row>
      <xdr:rowOff>17780</xdr:rowOff>
    </xdr:to>
    <xdr:cxnSp macro="">
      <xdr:nvCxnSpPr>
        <xdr:cNvPr id="473" name="直線コネクタ 472"/>
        <xdr:cNvCxnSpPr/>
      </xdr:nvCxnSpPr>
      <xdr:spPr>
        <a:xfrm>
          <a:off x="6789420" y="1661033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12065</xdr:rowOff>
    </xdr:from>
    <xdr:to>
      <xdr:col>41</xdr:col>
      <xdr:colOff>101600</xdr:colOff>
      <xdr:row>97</xdr:row>
      <xdr:rowOff>113665</xdr:rowOff>
    </xdr:to>
    <xdr:sp macro="" textlink="">
      <xdr:nvSpPr>
        <xdr:cNvPr id="474" name="フローチャート: 判断 473"/>
        <xdr:cNvSpPr/>
      </xdr:nvSpPr>
      <xdr:spPr>
        <a:xfrm>
          <a:off x="760222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104775</xdr:rowOff>
    </xdr:from>
    <xdr:ext cx="598805" cy="259080"/>
    <xdr:sp macro="" textlink="">
      <xdr:nvSpPr>
        <xdr:cNvPr id="475" name="テキスト ボックス 474"/>
        <xdr:cNvSpPr txBox="1"/>
      </xdr:nvSpPr>
      <xdr:spPr>
        <a:xfrm>
          <a:off x="7363460" y="16735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19050</xdr:rowOff>
    </xdr:from>
    <xdr:to>
      <xdr:col>36</xdr:col>
      <xdr:colOff>165100</xdr:colOff>
      <xdr:row>97</xdr:row>
      <xdr:rowOff>120650</xdr:rowOff>
    </xdr:to>
    <xdr:sp macro="" textlink="">
      <xdr:nvSpPr>
        <xdr:cNvPr id="476" name="フローチャート: 判断 475"/>
        <xdr:cNvSpPr/>
      </xdr:nvSpPr>
      <xdr:spPr>
        <a:xfrm>
          <a:off x="673862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111760</xdr:rowOff>
    </xdr:from>
    <xdr:ext cx="597535" cy="257810"/>
    <xdr:sp macro="" textlink="">
      <xdr:nvSpPr>
        <xdr:cNvPr id="477" name="テキスト ボックス 476"/>
        <xdr:cNvSpPr txBox="1"/>
      </xdr:nvSpPr>
      <xdr:spPr>
        <a:xfrm>
          <a:off x="6494780" y="167424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1" name="テキスト ボックス 480"/>
        <xdr:cNvSpPr txBox="1"/>
      </xdr:nvSpPr>
      <xdr:spPr>
        <a:xfrm>
          <a:off x="7467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17780</xdr:rowOff>
    </xdr:from>
    <xdr:to>
      <xdr:col>55</xdr:col>
      <xdr:colOff>50800</xdr:colOff>
      <xdr:row>98</xdr:row>
      <xdr:rowOff>118745</xdr:rowOff>
    </xdr:to>
    <xdr:sp macro="" textlink="">
      <xdr:nvSpPr>
        <xdr:cNvPr id="483" name="楕円 482"/>
        <xdr:cNvSpPr/>
      </xdr:nvSpPr>
      <xdr:spPr>
        <a:xfrm>
          <a:off x="10152380" y="1681988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103505</xdr:rowOff>
    </xdr:from>
    <xdr:ext cx="533400" cy="259080"/>
    <xdr:sp macro="" textlink="">
      <xdr:nvSpPr>
        <xdr:cNvPr id="484" name="土木費該当値テキスト"/>
        <xdr:cNvSpPr txBox="1"/>
      </xdr:nvSpPr>
      <xdr:spPr>
        <a:xfrm>
          <a:off x="10248900" y="16734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101600</xdr:rowOff>
    </xdr:from>
    <xdr:to>
      <xdr:col>50</xdr:col>
      <xdr:colOff>165100</xdr:colOff>
      <xdr:row>97</xdr:row>
      <xdr:rowOff>31750</xdr:rowOff>
    </xdr:to>
    <xdr:sp macro="" textlink="">
      <xdr:nvSpPr>
        <xdr:cNvPr id="485" name="楕円 484"/>
        <xdr:cNvSpPr/>
      </xdr:nvSpPr>
      <xdr:spPr>
        <a:xfrm>
          <a:off x="9334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48260</xdr:rowOff>
    </xdr:from>
    <xdr:ext cx="597535" cy="259080"/>
    <xdr:sp macro="" textlink="">
      <xdr:nvSpPr>
        <xdr:cNvPr id="486" name="テキスト ボックス 485"/>
        <xdr:cNvSpPr txBox="1"/>
      </xdr:nvSpPr>
      <xdr:spPr>
        <a:xfrm>
          <a:off x="9090660" y="16336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163830</xdr:rowOff>
    </xdr:from>
    <xdr:to>
      <xdr:col>46</xdr:col>
      <xdr:colOff>38100</xdr:colOff>
      <xdr:row>98</xdr:row>
      <xdr:rowOff>93980</xdr:rowOff>
    </xdr:to>
    <xdr:sp macro="" textlink="">
      <xdr:nvSpPr>
        <xdr:cNvPr id="487" name="楕円 486"/>
        <xdr:cNvSpPr/>
      </xdr:nvSpPr>
      <xdr:spPr>
        <a:xfrm>
          <a:off x="8470900" y="16794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85090</xdr:rowOff>
    </xdr:from>
    <xdr:ext cx="533400" cy="259080"/>
    <xdr:sp macro="" textlink="">
      <xdr:nvSpPr>
        <xdr:cNvPr id="488" name="テキスト ボックス 487"/>
        <xdr:cNvSpPr txBox="1"/>
      </xdr:nvSpPr>
      <xdr:spPr>
        <a:xfrm>
          <a:off x="8259445" y="16887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138430</xdr:rowOff>
    </xdr:from>
    <xdr:to>
      <xdr:col>41</xdr:col>
      <xdr:colOff>101600</xdr:colOff>
      <xdr:row>97</xdr:row>
      <xdr:rowOff>68580</xdr:rowOff>
    </xdr:to>
    <xdr:sp macro="" textlink="">
      <xdr:nvSpPr>
        <xdr:cNvPr id="489" name="楕円 488"/>
        <xdr:cNvSpPr/>
      </xdr:nvSpPr>
      <xdr:spPr>
        <a:xfrm>
          <a:off x="760222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85090</xdr:rowOff>
    </xdr:from>
    <xdr:ext cx="598805" cy="259080"/>
    <xdr:sp macro="" textlink="">
      <xdr:nvSpPr>
        <xdr:cNvPr id="490" name="テキスト ボックス 489"/>
        <xdr:cNvSpPr txBox="1"/>
      </xdr:nvSpPr>
      <xdr:spPr>
        <a:xfrm>
          <a:off x="7363460" y="1637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100330</xdr:rowOff>
    </xdr:from>
    <xdr:to>
      <xdr:col>36</xdr:col>
      <xdr:colOff>165100</xdr:colOff>
      <xdr:row>97</xdr:row>
      <xdr:rowOff>30480</xdr:rowOff>
    </xdr:to>
    <xdr:sp macro="" textlink="">
      <xdr:nvSpPr>
        <xdr:cNvPr id="491" name="楕円 490"/>
        <xdr:cNvSpPr/>
      </xdr:nvSpPr>
      <xdr:spPr>
        <a:xfrm>
          <a:off x="673862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46990</xdr:rowOff>
    </xdr:from>
    <xdr:ext cx="597535" cy="259080"/>
    <xdr:sp macro="" textlink="">
      <xdr:nvSpPr>
        <xdr:cNvPr id="492" name="テキスト ボックス 491"/>
        <xdr:cNvSpPr txBox="1"/>
      </xdr:nvSpPr>
      <xdr:spPr>
        <a:xfrm>
          <a:off x="6494780" y="16334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31115</xdr:rowOff>
    </xdr:to>
    <xdr:sp macro="" textlink="">
      <xdr:nvSpPr>
        <xdr:cNvPr id="493" name="正方形/長方形 492"/>
        <xdr:cNvSpPr/>
      </xdr:nvSpPr>
      <xdr:spPr>
        <a:xfrm>
          <a:off x="1211580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237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237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228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228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340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340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11580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1" name="テキスト ボックス 500"/>
        <xdr:cNvSpPr txBox="1"/>
      </xdr:nvSpPr>
      <xdr:spPr>
        <a:xfrm>
          <a:off x="120777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11580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11580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7650" cy="257810"/>
    <xdr:sp macro="" textlink="">
      <xdr:nvSpPr>
        <xdr:cNvPr id="504" name="テキスト ボックス 503"/>
        <xdr:cNvSpPr txBox="1"/>
      </xdr:nvSpPr>
      <xdr:spPr>
        <a:xfrm>
          <a:off x="11871960" y="65112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11580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175"/>
    <xdr:sp macro="" textlink="">
      <xdr:nvSpPr>
        <xdr:cNvPr id="506" name="テキスト ボックス 505"/>
        <xdr:cNvSpPr txBox="1"/>
      </xdr:nvSpPr>
      <xdr:spPr>
        <a:xfrm>
          <a:off x="11535410" y="60553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11580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macro="" textlink="">
      <xdr:nvSpPr>
        <xdr:cNvPr id="508" name="テキスト ボックス 507"/>
        <xdr:cNvSpPr txBox="1"/>
      </xdr:nvSpPr>
      <xdr:spPr>
        <a:xfrm>
          <a:off x="1153541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11580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167640</xdr:rowOff>
    </xdr:from>
    <xdr:ext cx="594360" cy="257810"/>
    <xdr:sp macro="" textlink="">
      <xdr:nvSpPr>
        <xdr:cNvPr id="510" name="テキスト ボックス 509"/>
        <xdr:cNvSpPr txBox="1"/>
      </xdr:nvSpPr>
      <xdr:spPr>
        <a:xfrm>
          <a:off x="11535410" y="513969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11580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175"/>
    <xdr:sp macro="" textlink="">
      <xdr:nvSpPr>
        <xdr:cNvPr id="512" name="テキスト ボックス 511"/>
        <xdr:cNvSpPr txBox="1"/>
      </xdr:nvSpPr>
      <xdr:spPr>
        <a:xfrm>
          <a:off x="11535410" y="4683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11580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123825</xdr:rowOff>
    </xdr:to>
    <xdr:cxnSp macro="">
      <xdr:nvCxnSpPr>
        <xdr:cNvPr id="514" name="直線コネクタ 513"/>
        <xdr:cNvCxnSpPr/>
      </xdr:nvCxnSpPr>
      <xdr:spPr>
        <a:xfrm flipV="1">
          <a:off x="15885795" y="5414010"/>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127635</xdr:rowOff>
    </xdr:from>
    <xdr:ext cx="469900" cy="258445"/>
    <xdr:sp macro="" textlink="">
      <xdr:nvSpPr>
        <xdr:cNvPr id="515" name="消防費最小値テキスト"/>
        <xdr:cNvSpPr txBox="1"/>
      </xdr:nvSpPr>
      <xdr:spPr>
        <a:xfrm>
          <a:off x="15938500" y="6642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123825</xdr:rowOff>
    </xdr:from>
    <xdr:to>
      <xdr:col>86</xdr:col>
      <xdr:colOff>25400</xdr:colOff>
      <xdr:row>38</xdr:row>
      <xdr:rowOff>123825</xdr:rowOff>
    </xdr:to>
    <xdr:cxnSp macro="">
      <xdr:nvCxnSpPr>
        <xdr:cNvPr id="516" name="直線コネクタ 515"/>
        <xdr:cNvCxnSpPr/>
      </xdr:nvCxnSpPr>
      <xdr:spPr>
        <a:xfrm>
          <a:off x="15798800" y="6638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xdr:cNvSpPr txBox="1"/>
      </xdr:nvSpPr>
      <xdr:spPr>
        <a:xfrm>
          <a:off x="159385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xdr:cNvCxnSpPr/>
      </xdr:nvCxnSpPr>
      <xdr:spPr>
        <a:xfrm>
          <a:off x="15798800" y="5414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31115</xdr:rowOff>
    </xdr:from>
    <xdr:to>
      <xdr:col>85</xdr:col>
      <xdr:colOff>127000</xdr:colOff>
      <xdr:row>38</xdr:row>
      <xdr:rowOff>57785</xdr:rowOff>
    </xdr:to>
    <xdr:cxnSp macro="">
      <xdr:nvCxnSpPr>
        <xdr:cNvPr id="519" name="直線コネクタ 518"/>
        <xdr:cNvCxnSpPr/>
      </xdr:nvCxnSpPr>
      <xdr:spPr>
        <a:xfrm>
          <a:off x="15069820" y="654621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150495</xdr:rowOff>
    </xdr:from>
    <xdr:ext cx="534670" cy="259080"/>
    <xdr:sp macro="" textlink="">
      <xdr:nvSpPr>
        <xdr:cNvPr id="520" name="消防費平均値テキスト"/>
        <xdr:cNvSpPr txBox="1"/>
      </xdr:nvSpPr>
      <xdr:spPr>
        <a:xfrm>
          <a:off x="15938500" y="632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127635</xdr:rowOff>
    </xdr:from>
    <xdr:to>
      <xdr:col>85</xdr:col>
      <xdr:colOff>177800</xdr:colOff>
      <xdr:row>38</xdr:row>
      <xdr:rowOff>58420</xdr:rowOff>
    </xdr:to>
    <xdr:sp macro="" textlink="">
      <xdr:nvSpPr>
        <xdr:cNvPr id="521" name="フローチャート: 判断 520"/>
        <xdr:cNvSpPr/>
      </xdr:nvSpPr>
      <xdr:spPr>
        <a:xfrm>
          <a:off x="15836900" y="6471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22860</xdr:rowOff>
    </xdr:from>
    <xdr:to>
      <xdr:col>81</xdr:col>
      <xdr:colOff>50800</xdr:colOff>
      <xdr:row>38</xdr:row>
      <xdr:rowOff>31115</xdr:rowOff>
    </xdr:to>
    <xdr:cxnSp macro="">
      <xdr:nvCxnSpPr>
        <xdr:cNvPr id="522" name="直線コネクタ 521"/>
        <xdr:cNvCxnSpPr/>
      </xdr:nvCxnSpPr>
      <xdr:spPr>
        <a:xfrm>
          <a:off x="14206220" y="653796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129540</xdr:rowOff>
    </xdr:from>
    <xdr:to>
      <xdr:col>81</xdr:col>
      <xdr:colOff>101600</xdr:colOff>
      <xdr:row>38</xdr:row>
      <xdr:rowOff>59690</xdr:rowOff>
    </xdr:to>
    <xdr:sp macro="" textlink="">
      <xdr:nvSpPr>
        <xdr:cNvPr id="523" name="フローチャート: 判断 522"/>
        <xdr:cNvSpPr/>
      </xdr:nvSpPr>
      <xdr:spPr>
        <a:xfrm>
          <a:off x="1501902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3400" cy="257810"/>
    <xdr:sp macro="" textlink="">
      <xdr:nvSpPr>
        <xdr:cNvPr id="524" name="テキスト ボックス 523"/>
        <xdr:cNvSpPr txBox="1"/>
      </xdr:nvSpPr>
      <xdr:spPr>
        <a:xfrm>
          <a:off x="14812645" y="6249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22860</xdr:rowOff>
    </xdr:from>
    <xdr:to>
      <xdr:col>76</xdr:col>
      <xdr:colOff>114300</xdr:colOff>
      <xdr:row>38</xdr:row>
      <xdr:rowOff>55880</xdr:rowOff>
    </xdr:to>
    <xdr:cxnSp macro="">
      <xdr:nvCxnSpPr>
        <xdr:cNvPr id="525" name="直線コネクタ 524"/>
        <xdr:cNvCxnSpPr/>
      </xdr:nvCxnSpPr>
      <xdr:spPr>
        <a:xfrm flipV="1">
          <a:off x="13342620" y="653796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100330</xdr:rowOff>
    </xdr:from>
    <xdr:to>
      <xdr:col>76</xdr:col>
      <xdr:colOff>165100</xdr:colOff>
      <xdr:row>38</xdr:row>
      <xdr:rowOff>29845</xdr:rowOff>
    </xdr:to>
    <xdr:sp macro="" textlink="">
      <xdr:nvSpPr>
        <xdr:cNvPr id="526" name="フローチャート: 判断 525"/>
        <xdr:cNvSpPr/>
      </xdr:nvSpPr>
      <xdr:spPr>
        <a:xfrm>
          <a:off x="14155420" y="6443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46355</xdr:rowOff>
    </xdr:from>
    <xdr:ext cx="534670" cy="259080"/>
    <xdr:sp macro="" textlink="">
      <xdr:nvSpPr>
        <xdr:cNvPr id="527" name="テキスト ボックス 526"/>
        <xdr:cNvSpPr txBox="1"/>
      </xdr:nvSpPr>
      <xdr:spPr>
        <a:xfrm>
          <a:off x="13943965" y="6218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55880</xdr:rowOff>
    </xdr:from>
    <xdr:to>
      <xdr:col>71</xdr:col>
      <xdr:colOff>177800</xdr:colOff>
      <xdr:row>38</xdr:row>
      <xdr:rowOff>63500</xdr:rowOff>
    </xdr:to>
    <xdr:cxnSp macro="">
      <xdr:nvCxnSpPr>
        <xdr:cNvPr id="528" name="直線コネクタ 527"/>
        <xdr:cNvCxnSpPr/>
      </xdr:nvCxnSpPr>
      <xdr:spPr>
        <a:xfrm flipV="1">
          <a:off x="12473940" y="657098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139065</xdr:rowOff>
    </xdr:from>
    <xdr:to>
      <xdr:col>72</xdr:col>
      <xdr:colOff>38100</xdr:colOff>
      <xdr:row>38</xdr:row>
      <xdr:rowOff>68580</xdr:rowOff>
    </xdr:to>
    <xdr:sp macro="" textlink="">
      <xdr:nvSpPr>
        <xdr:cNvPr id="529" name="フローチャート: 判断 528"/>
        <xdr:cNvSpPr/>
      </xdr:nvSpPr>
      <xdr:spPr>
        <a:xfrm>
          <a:off x="13291820" y="648271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85090</xdr:rowOff>
    </xdr:from>
    <xdr:ext cx="533400" cy="259080"/>
    <xdr:sp macro="" textlink="">
      <xdr:nvSpPr>
        <xdr:cNvPr id="530" name="テキスト ボックス 529"/>
        <xdr:cNvSpPr txBox="1"/>
      </xdr:nvSpPr>
      <xdr:spPr>
        <a:xfrm>
          <a:off x="13080365" y="6257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135890</xdr:rowOff>
    </xdr:from>
    <xdr:to>
      <xdr:col>67</xdr:col>
      <xdr:colOff>101600</xdr:colOff>
      <xdr:row>38</xdr:row>
      <xdr:rowOff>65405</xdr:rowOff>
    </xdr:to>
    <xdr:sp macro="" textlink="">
      <xdr:nvSpPr>
        <xdr:cNvPr id="531" name="フローチャート: 判断 530"/>
        <xdr:cNvSpPr/>
      </xdr:nvSpPr>
      <xdr:spPr>
        <a:xfrm>
          <a:off x="12423140" y="647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82550</xdr:rowOff>
    </xdr:from>
    <xdr:ext cx="533400" cy="259080"/>
    <xdr:sp macro="" textlink="">
      <xdr:nvSpPr>
        <xdr:cNvPr id="532" name="テキスト ボックス 531"/>
        <xdr:cNvSpPr txBox="1"/>
      </xdr:nvSpPr>
      <xdr:spPr>
        <a:xfrm>
          <a:off x="12216765" y="625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5702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4" name="テキスト ボックス 533"/>
        <xdr:cNvSpPr txBox="1"/>
      </xdr:nvSpPr>
      <xdr:spPr>
        <a:xfrm>
          <a:off x="148844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1572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7" name="テキスト ボックス 536"/>
        <xdr:cNvSpPr txBox="1"/>
      </xdr:nvSpPr>
      <xdr:spPr>
        <a:xfrm>
          <a:off x="122885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6985</xdr:rowOff>
    </xdr:from>
    <xdr:to>
      <xdr:col>85</xdr:col>
      <xdr:colOff>177800</xdr:colOff>
      <xdr:row>38</xdr:row>
      <xdr:rowOff>107950</xdr:rowOff>
    </xdr:to>
    <xdr:sp macro="" textlink="">
      <xdr:nvSpPr>
        <xdr:cNvPr id="538" name="楕円 537"/>
        <xdr:cNvSpPr/>
      </xdr:nvSpPr>
      <xdr:spPr>
        <a:xfrm>
          <a:off x="15836900" y="65220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106045</xdr:rowOff>
    </xdr:from>
    <xdr:ext cx="534670" cy="258445"/>
    <xdr:sp macro="" textlink="">
      <xdr:nvSpPr>
        <xdr:cNvPr id="539" name="消防費該当値テキスト"/>
        <xdr:cNvSpPr txBox="1"/>
      </xdr:nvSpPr>
      <xdr:spPr>
        <a:xfrm>
          <a:off x="15938500" y="6449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151765</xdr:rowOff>
    </xdr:from>
    <xdr:to>
      <xdr:col>81</xdr:col>
      <xdr:colOff>101600</xdr:colOff>
      <xdr:row>38</xdr:row>
      <xdr:rowOff>82550</xdr:rowOff>
    </xdr:to>
    <xdr:sp macro="" textlink="">
      <xdr:nvSpPr>
        <xdr:cNvPr id="540" name="楕円 539"/>
        <xdr:cNvSpPr/>
      </xdr:nvSpPr>
      <xdr:spPr>
        <a:xfrm>
          <a:off x="15019020" y="6495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73025</xdr:rowOff>
    </xdr:from>
    <xdr:ext cx="533400" cy="258445"/>
    <xdr:sp macro="" textlink="">
      <xdr:nvSpPr>
        <xdr:cNvPr id="541" name="テキスト ボックス 540"/>
        <xdr:cNvSpPr txBox="1"/>
      </xdr:nvSpPr>
      <xdr:spPr>
        <a:xfrm>
          <a:off x="14812645" y="65881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143510</xdr:rowOff>
    </xdr:from>
    <xdr:to>
      <xdr:col>76</xdr:col>
      <xdr:colOff>165100</xdr:colOff>
      <xdr:row>38</xdr:row>
      <xdr:rowOff>73025</xdr:rowOff>
    </xdr:to>
    <xdr:sp macro="" textlink="">
      <xdr:nvSpPr>
        <xdr:cNvPr id="542" name="楕円 541"/>
        <xdr:cNvSpPr/>
      </xdr:nvSpPr>
      <xdr:spPr>
        <a:xfrm>
          <a:off x="1415542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64770</xdr:rowOff>
    </xdr:from>
    <xdr:ext cx="534670" cy="257810"/>
    <xdr:sp macro="" textlink="">
      <xdr:nvSpPr>
        <xdr:cNvPr id="543" name="テキスト ボックス 542"/>
        <xdr:cNvSpPr txBox="1"/>
      </xdr:nvSpPr>
      <xdr:spPr>
        <a:xfrm>
          <a:off x="13943965" y="6579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4445</xdr:rowOff>
    </xdr:from>
    <xdr:to>
      <xdr:col>72</xdr:col>
      <xdr:colOff>38100</xdr:colOff>
      <xdr:row>38</xdr:row>
      <xdr:rowOff>106045</xdr:rowOff>
    </xdr:to>
    <xdr:sp macro="" textlink="">
      <xdr:nvSpPr>
        <xdr:cNvPr id="544" name="楕円 543"/>
        <xdr:cNvSpPr/>
      </xdr:nvSpPr>
      <xdr:spPr>
        <a:xfrm>
          <a:off x="13291820" y="65195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97790</xdr:rowOff>
    </xdr:from>
    <xdr:ext cx="533400" cy="257810"/>
    <xdr:sp macro="" textlink="">
      <xdr:nvSpPr>
        <xdr:cNvPr id="545" name="テキスト ボックス 544"/>
        <xdr:cNvSpPr txBox="1"/>
      </xdr:nvSpPr>
      <xdr:spPr>
        <a:xfrm>
          <a:off x="13080365" y="6612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12065</xdr:rowOff>
    </xdr:from>
    <xdr:to>
      <xdr:col>67</xdr:col>
      <xdr:colOff>101600</xdr:colOff>
      <xdr:row>38</xdr:row>
      <xdr:rowOff>114300</xdr:rowOff>
    </xdr:to>
    <xdr:sp macro="" textlink="">
      <xdr:nvSpPr>
        <xdr:cNvPr id="546" name="楕円 545"/>
        <xdr:cNvSpPr/>
      </xdr:nvSpPr>
      <xdr:spPr>
        <a:xfrm>
          <a:off x="12423140" y="652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104775</xdr:rowOff>
    </xdr:from>
    <xdr:ext cx="533400" cy="258445"/>
    <xdr:sp macro="" textlink="">
      <xdr:nvSpPr>
        <xdr:cNvPr id="547" name="テキスト ボックス 546"/>
        <xdr:cNvSpPr txBox="1"/>
      </xdr:nvSpPr>
      <xdr:spPr>
        <a:xfrm>
          <a:off x="12216765" y="66198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31115</xdr:rowOff>
    </xdr:to>
    <xdr:sp macro="" textlink="">
      <xdr:nvSpPr>
        <xdr:cNvPr id="548" name="正方形/長方形 547"/>
        <xdr:cNvSpPr/>
      </xdr:nvSpPr>
      <xdr:spPr>
        <a:xfrm>
          <a:off x="1211580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237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237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228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228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340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340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11580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xdr:cNvSpPr txBox="1"/>
      </xdr:nvSpPr>
      <xdr:spPr>
        <a:xfrm>
          <a:off x="120777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11580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115800" y="1016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73025</xdr:rowOff>
    </xdr:from>
    <xdr:ext cx="247650" cy="258445"/>
    <xdr:sp macro="" textlink="">
      <xdr:nvSpPr>
        <xdr:cNvPr id="559" name="テキスト ボックス 558"/>
        <xdr:cNvSpPr txBox="1"/>
      </xdr:nvSpPr>
      <xdr:spPr>
        <a:xfrm>
          <a:off x="11871960" y="1001712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115800" y="977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34925</xdr:rowOff>
    </xdr:from>
    <xdr:ext cx="594360" cy="258445"/>
    <xdr:sp macro="" textlink="">
      <xdr:nvSpPr>
        <xdr:cNvPr id="561" name="テキスト ボックス 560"/>
        <xdr:cNvSpPr txBox="1"/>
      </xdr:nvSpPr>
      <xdr:spPr>
        <a:xfrm>
          <a:off x="11535410" y="96361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11580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167640</xdr:rowOff>
    </xdr:from>
    <xdr:ext cx="594360" cy="257810"/>
    <xdr:sp macro="" textlink="">
      <xdr:nvSpPr>
        <xdr:cNvPr id="563" name="テキスト ボックス 562"/>
        <xdr:cNvSpPr txBox="1"/>
      </xdr:nvSpPr>
      <xdr:spPr>
        <a:xfrm>
          <a:off x="11535410" y="925449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11580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130175</xdr:rowOff>
    </xdr:from>
    <xdr:ext cx="594360" cy="259080"/>
    <xdr:sp macro="" textlink="">
      <xdr:nvSpPr>
        <xdr:cNvPr id="565" name="テキスト ボックス 564"/>
        <xdr:cNvSpPr txBox="1"/>
      </xdr:nvSpPr>
      <xdr:spPr>
        <a:xfrm>
          <a:off x="11535410" y="88741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11580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92075</xdr:rowOff>
    </xdr:from>
    <xdr:ext cx="594360" cy="258445"/>
    <xdr:sp macro="" textlink="">
      <xdr:nvSpPr>
        <xdr:cNvPr id="567" name="テキスト ボックス 566"/>
        <xdr:cNvSpPr txBox="1"/>
      </xdr:nvSpPr>
      <xdr:spPr>
        <a:xfrm>
          <a:off x="11535410" y="84931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11580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800" cy="257175"/>
    <xdr:sp macro="" textlink="">
      <xdr:nvSpPr>
        <xdr:cNvPr id="569" name="テキスト ボックス 568"/>
        <xdr:cNvSpPr txBox="1"/>
      </xdr:nvSpPr>
      <xdr:spPr>
        <a:xfrm>
          <a:off x="11450320" y="811276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11580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125095</xdr:rowOff>
    </xdr:from>
    <xdr:to>
      <xdr:col>85</xdr:col>
      <xdr:colOff>126365</xdr:colOff>
      <xdr:row>58</xdr:row>
      <xdr:rowOff>120650</xdr:rowOff>
    </xdr:to>
    <xdr:cxnSp macro="">
      <xdr:nvCxnSpPr>
        <xdr:cNvPr id="571" name="直線コネクタ 570"/>
        <xdr:cNvCxnSpPr/>
      </xdr:nvCxnSpPr>
      <xdr:spPr>
        <a:xfrm flipV="1">
          <a:off x="15885795" y="869759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123825</xdr:rowOff>
    </xdr:from>
    <xdr:ext cx="534670" cy="257175"/>
    <xdr:sp macro="" textlink="">
      <xdr:nvSpPr>
        <xdr:cNvPr id="572" name="教育費最小値テキスト"/>
        <xdr:cNvSpPr txBox="1"/>
      </xdr:nvSpPr>
      <xdr:spPr>
        <a:xfrm>
          <a:off x="15938500" y="100679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xdr:cNvCxnSpPr/>
      </xdr:nvCxnSpPr>
      <xdr:spPr>
        <a:xfrm>
          <a:off x="15798800" y="10064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71755</xdr:rowOff>
    </xdr:from>
    <xdr:ext cx="598805" cy="258445"/>
    <xdr:sp macro="" textlink="">
      <xdr:nvSpPr>
        <xdr:cNvPr id="574" name="教育費最大値テキスト"/>
        <xdr:cNvSpPr txBox="1"/>
      </xdr:nvSpPr>
      <xdr:spPr>
        <a:xfrm>
          <a:off x="15938500" y="847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125095</xdr:rowOff>
    </xdr:from>
    <xdr:to>
      <xdr:col>86</xdr:col>
      <xdr:colOff>25400</xdr:colOff>
      <xdr:row>50</xdr:row>
      <xdr:rowOff>125095</xdr:rowOff>
    </xdr:to>
    <xdr:cxnSp macro="">
      <xdr:nvCxnSpPr>
        <xdr:cNvPr id="575" name="直線コネクタ 574"/>
        <xdr:cNvCxnSpPr/>
      </xdr:nvCxnSpPr>
      <xdr:spPr>
        <a:xfrm>
          <a:off x="15798800" y="8697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33655</xdr:rowOff>
    </xdr:from>
    <xdr:to>
      <xdr:col>85</xdr:col>
      <xdr:colOff>127000</xdr:colOff>
      <xdr:row>58</xdr:row>
      <xdr:rowOff>48260</xdr:rowOff>
    </xdr:to>
    <xdr:cxnSp macro="">
      <xdr:nvCxnSpPr>
        <xdr:cNvPr id="576" name="直線コネクタ 575"/>
        <xdr:cNvCxnSpPr/>
      </xdr:nvCxnSpPr>
      <xdr:spPr>
        <a:xfrm flipV="1">
          <a:off x="15069820" y="9977755"/>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7810"/>
    <xdr:sp macro="" textlink="">
      <xdr:nvSpPr>
        <xdr:cNvPr id="577" name="教育費平均値テキスト"/>
        <xdr:cNvSpPr txBox="1"/>
      </xdr:nvSpPr>
      <xdr:spPr>
        <a:xfrm>
          <a:off x="15938500" y="96989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4445</xdr:rowOff>
    </xdr:to>
    <xdr:sp macro="" textlink="">
      <xdr:nvSpPr>
        <xdr:cNvPr id="578" name="フローチャート: 判断 577"/>
        <xdr:cNvSpPr/>
      </xdr:nvSpPr>
      <xdr:spPr>
        <a:xfrm>
          <a:off x="158369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48260</xdr:rowOff>
    </xdr:from>
    <xdr:to>
      <xdr:col>81</xdr:col>
      <xdr:colOff>50800</xdr:colOff>
      <xdr:row>58</xdr:row>
      <xdr:rowOff>65405</xdr:rowOff>
    </xdr:to>
    <xdr:cxnSp macro="">
      <xdr:nvCxnSpPr>
        <xdr:cNvPr id="579" name="直線コネクタ 578"/>
        <xdr:cNvCxnSpPr/>
      </xdr:nvCxnSpPr>
      <xdr:spPr>
        <a:xfrm flipV="1">
          <a:off x="14206220" y="9992360"/>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70485</xdr:rowOff>
    </xdr:from>
    <xdr:to>
      <xdr:col>81</xdr:col>
      <xdr:colOff>101600</xdr:colOff>
      <xdr:row>58</xdr:row>
      <xdr:rowOff>635</xdr:rowOff>
    </xdr:to>
    <xdr:sp macro="" textlink="">
      <xdr:nvSpPr>
        <xdr:cNvPr id="580" name="フローチャート: 判断 579"/>
        <xdr:cNvSpPr/>
      </xdr:nvSpPr>
      <xdr:spPr>
        <a:xfrm>
          <a:off x="1501902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17780</xdr:rowOff>
    </xdr:from>
    <xdr:ext cx="598805" cy="257175"/>
    <xdr:sp macro="" textlink="">
      <xdr:nvSpPr>
        <xdr:cNvPr id="581" name="テキスト ボックス 580"/>
        <xdr:cNvSpPr txBox="1"/>
      </xdr:nvSpPr>
      <xdr:spPr>
        <a:xfrm>
          <a:off x="14780260" y="96189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134620</xdr:rowOff>
    </xdr:from>
    <xdr:to>
      <xdr:col>76</xdr:col>
      <xdr:colOff>114300</xdr:colOff>
      <xdr:row>58</xdr:row>
      <xdr:rowOff>65405</xdr:rowOff>
    </xdr:to>
    <xdr:cxnSp macro="">
      <xdr:nvCxnSpPr>
        <xdr:cNvPr id="582" name="直線コネクタ 581"/>
        <xdr:cNvCxnSpPr/>
      </xdr:nvCxnSpPr>
      <xdr:spPr>
        <a:xfrm>
          <a:off x="13342620" y="9907270"/>
          <a:ext cx="8636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69215</xdr:rowOff>
    </xdr:from>
    <xdr:to>
      <xdr:col>76</xdr:col>
      <xdr:colOff>165100</xdr:colOff>
      <xdr:row>57</xdr:row>
      <xdr:rowOff>167640</xdr:rowOff>
    </xdr:to>
    <xdr:sp macro="" textlink="">
      <xdr:nvSpPr>
        <xdr:cNvPr id="583" name="フローチャート: 判断 582"/>
        <xdr:cNvSpPr/>
      </xdr:nvSpPr>
      <xdr:spPr>
        <a:xfrm>
          <a:off x="14155420" y="9841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15875</xdr:rowOff>
    </xdr:from>
    <xdr:ext cx="597535" cy="258445"/>
    <xdr:sp macro="" textlink="">
      <xdr:nvSpPr>
        <xdr:cNvPr id="584" name="テキスト ボックス 583"/>
        <xdr:cNvSpPr txBox="1"/>
      </xdr:nvSpPr>
      <xdr:spPr>
        <a:xfrm>
          <a:off x="13911580" y="96170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134620</xdr:rowOff>
    </xdr:from>
    <xdr:to>
      <xdr:col>71</xdr:col>
      <xdr:colOff>177800</xdr:colOff>
      <xdr:row>58</xdr:row>
      <xdr:rowOff>26035</xdr:rowOff>
    </xdr:to>
    <xdr:cxnSp macro="">
      <xdr:nvCxnSpPr>
        <xdr:cNvPr id="585" name="直線コネクタ 584"/>
        <xdr:cNvCxnSpPr/>
      </xdr:nvCxnSpPr>
      <xdr:spPr>
        <a:xfrm flipV="1">
          <a:off x="12473940" y="9907270"/>
          <a:ext cx="8686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102870</xdr:rowOff>
    </xdr:from>
    <xdr:to>
      <xdr:col>72</xdr:col>
      <xdr:colOff>38100</xdr:colOff>
      <xdr:row>58</xdr:row>
      <xdr:rowOff>33020</xdr:rowOff>
    </xdr:to>
    <xdr:sp macro="" textlink="">
      <xdr:nvSpPr>
        <xdr:cNvPr id="586" name="フローチャート: 判断 585"/>
        <xdr:cNvSpPr/>
      </xdr:nvSpPr>
      <xdr:spPr>
        <a:xfrm>
          <a:off x="13291820" y="98755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58</xdr:row>
      <xdr:rowOff>24765</xdr:rowOff>
    </xdr:from>
    <xdr:ext cx="597535" cy="259080"/>
    <xdr:sp macro="" textlink="">
      <xdr:nvSpPr>
        <xdr:cNvPr id="587" name="テキスト ボックス 586"/>
        <xdr:cNvSpPr txBox="1"/>
      </xdr:nvSpPr>
      <xdr:spPr>
        <a:xfrm>
          <a:off x="13047980" y="9968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102870</xdr:rowOff>
    </xdr:from>
    <xdr:to>
      <xdr:col>67</xdr:col>
      <xdr:colOff>101600</xdr:colOff>
      <xdr:row>58</xdr:row>
      <xdr:rowOff>33020</xdr:rowOff>
    </xdr:to>
    <xdr:sp macro="" textlink="">
      <xdr:nvSpPr>
        <xdr:cNvPr id="588" name="フローチャート: 判断 587"/>
        <xdr:cNvSpPr/>
      </xdr:nvSpPr>
      <xdr:spPr>
        <a:xfrm>
          <a:off x="1242314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49530</xdr:rowOff>
    </xdr:from>
    <xdr:ext cx="598805" cy="258445"/>
    <xdr:sp macro="" textlink="">
      <xdr:nvSpPr>
        <xdr:cNvPr id="589" name="テキスト ボックス 588"/>
        <xdr:cNvSpPr txBox="1"/>
      </xdr:nvSpPr>
      <xdr:spPr>
        <a:xfrm>
          <a:off x="12184380" y="9650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5702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1" name="テキスト ボックス 590"/>
        <xdr:cNvSpPr txBox="1"/>
      </xdr:nvSpPr>
      <xdr:spPr>
        <a:xfrm>
          <a:off x="148844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1572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4" name="テキスト ボックス 593"/>
        <xdr:cNvSpPr txBox="1"/>
      </xdr:nvSpPr>
      <xdr:spPr>
        <a:xfrm>
          <a:off x="122885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154940</xdr:rowOff>
    </xdr:from>
    <xdr:to>
      <xdr:col>85</xdr:col>
      <xdr:colOff>177800</xdr:colOff>
      <xdr:row>58</xdr:row>
      <xdr:rowOff>84455</xdr:rowOff>
    </xdr:to>
    <xdr:sp macro="" textlink="">
      <xdr:nvSpPr>
        <xdr:cNvPr id="595" name="楕円 594"/>
        <xdr:cNvSpPr/>
      </xdr:nvSpPr>
      <xdr:spPr>
        <a:xfrm>
          <a:off x="158369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69215</xdr:rowOff>
    </xdr:from>
    <xdr:ext cx="534670" cy="258445"/>
    <xdr:sp macro="" textlink="">
      <xdr:nvSpPr>
        <xdr:cNvPr id="596" name="教育費該当値テキスト"/>
        <xdr:cNvSpPr txBox="1"/>
      </xdr:nvSpPr>
      <xdr:spPr>
        <a:xfrm>
          <a:off x="15938500" y="9841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167640</xdr:rowOff>
    </xdr:from>
    <xdr:to>
      <xdr:col>81</xdr:col>
      <xdr:colOff>101600</xdr:colOff>
      <xdr:row>58</xdr:row>
      <xdr:rowOff>99695</xdr:rowOff>
    </xdr:to>
    <xdr:sp macro="" textlink="">
      <xdr:nvSpPr>
        <xdr:cNvPr id="597" name="楕円 596"/>
        <xdr:cNvSpPr/>
      </xdr:nvSpPr>
      <xdr:spPr>
        <a:xfrm>
          <a:off x="15019020" y="99402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90170</xdr:rowOff>
    </xdr:from>
    <xdr:ext cx="533400" cy="257175"/>
    <xdr:sp macro="" textlink="">
      <xdr:nvSpPr>
        <xdr:cNvPr id="598" name="テキスト ボックス 597"/>
        <xdr:cNvSpPr txBox="1"/>
      </xdr:nvSpPr>
      <xdr:spPr>
        <a:xfrm>
          <a:off x="14812645" y="1003427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14605</xdr:rowOff>
    </xdr:from>
    <xdr:to>
      <xdr:col>76</xdr:col>
      <xdr:colOff>165100</xdr:colOff>
      <xdr:row>58</xdr:row>
      <xdr:rowOff>116840</xdr:rowOff>
    </xdr:to>
    <xdr:sp macro="" textlink="">
      <xdr:nvSpPr>
        <xdr:cNvPr id="599" name="楕円 598"/>
        <xdr:cNvSpPr/>
      </xdr:nvSpPr>
      <xdr:spPr>
        <a:xfrm>
          <a:off x="14155420" y="9958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107315</xdr:rowOff>
    </xdr:from>
    <xdr:ext cx="534670" cy="258445"/>
    <xdr:sp macro="" textlink="">
      <xdr:nvSpPr>
        <xdr:cNvPr id="600" name="テキスト ボックス 599"/>
        <xdr:cNvSpPr txBox="1"/>
      </xdr:nvSpPr>
      <xdr:spPr>
        <a:xfrm>
          <a:off x="13943965" y="1005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83820</xdr:rowOff>
    </xdr:from>
    <xdr:to>
      <xdr:col>72</xdr:col>
      <xdr:colOff>38100</xdr:colOff>
      <xdr:row>58</xdr:row>
      <xdr:rowOff>13335</xdr:rowOff>
    </xdr:to>
    <xdr:sp macro="" textlink="">
      <xdr:nvSpPr>
        <xdr:cNvPr id="601" name="楕円 600"/>
        <xdr:cNvSpPr/>
      </xdr:nvSpPr>
      <xdr:spPr>
        <a:xfrm>
          <a:off x="13291820" y="98564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29845</xdr:rowOff>
    </xdr:from>
    <xdr:ext cx="597535" cy="257175"/>
    <xdr:sp macro="" textlink="">
      <xdr:nvSpPr>
        <xdr:cNvPr id="602" name="テキスト ボックス 601"/>
        <xdr:cNvSpPr txBox="1"/>
      </xdr:nvSpPr>
      <xdr:spPr>
        <a:xfrm>
          <a:off x="13047980" y="963104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146685</xdr:rowOff>
    </xdr:from>
    <xdr:to>
      <xdr:col>67</xdr:col>
      <xdr:colOff>101600</xdr:colOff>
      <xdr:row>58</xdr:row>
      <xdr:rowOff>76835</xdr:rowOff>
    </xdr:to>
    <xdr:sp macro="" textlink="">
      <xdr:nvSpPr>
        <xdr:cNvPr id="603" name="楕円 602"/>
        <xdr:cNvSpPr/>
      </xdr:nvSpPr>
      <xdr:spPr>
        <a:xfrm>
          <a:off x="1242314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67310</xdr:rowOff>
    </xdr:from>
    <xdr:ext cx="533400" cy="257175"/>
    <xdr:sp macro="" textlink="">
      <xdr:nvSpPr>
        <xdr:cNvPr id="604" name="テキスト ボックス 603"/>
        <xdr:cNvSpPr txBox="1"/>
      </xdr:nvSpPr>
      <xdr:spPr>
        <a:xfrm>
          <a:off x="12216765" y="1001141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58420</xdr:rowOff>
    </xdr:from>
    <xdr:to>
      <xdr:col>89</xdr:col>
      <xdr:colOff>177800</xdr:colOff>
      <xdr:row>65</xdr:row>
      <xdr:rowOff>32385</xdr:rowOff>
    </xdr:to>
    <xdr:sp macro="" textlink="">
      <xdr:nvSpPr>
        <xdr:cNvPr id="605" name="正方形/長方形 604"/>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58420</xdr:rowOff>
    </xdr:from>
    <xdr:to>
      <xdr:col>74</xdr:col>
      <xdr:colOff>0</xdr:colOff>
      <xdr:row>66</xdr:row>
      <xdr:rowOff>143510</xdr:rowOff>
    </xdr:to>
    <xdr:sp macro="" textlink="">
      <xdr:nvSpPr>
        <xdr:cNvPr id="606" name="正方形/長方形 605"/>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90805</xdr:rowOff>
    </xdr:from>
    <xdr:to>
      <xdr:col>74</xdr:col>
      <xdr:colOff>0</xdr:colOff>
      <xdr:row>68</xdr:row>
      <xdr:rowOff>0</xdr:rowOff>
    </xdr:to>
    <xdr:sp macro="" textlink="">
      <xdr:nvSpPr>
        <xdr:cNvPr id="607" name="正方形/長方形 606"/>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58420</xdr:rowOff>
    </xdr:from>
    <xdr:to>
      <xdr:col>79</xdr:col>
      <xdr:colOff>63500</xdr:colOff>
      <xdr:row>66</xdr:row>
      <xdr:rowOff>143510</xdr:rowOff>
    </xdr:to>
    <xdr:sp macro="" textlink="">
      <xdr:nvSpPr>
        <xdr:cNvPr id="608" name="正方形/長方形 607"/>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90805</xdr:rowOff>
    </xdr:from>
    <xdr:to>
      <xdr:col>79</xdr:col>
      <xdr:colOff>63500</xdr:colOff>
      <xdr:row>68</xdr:row>
      <xdr:rowOff>0</xdr:rowOff>
    </xdr:to>
    <xdr:sp macro="" textlink="">
      <xdr:nvSpPr>
        <xdr:cNvPr id="609" name="正方形/長方形 608"/>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58420</xdr:rowOff>
    </xdr:from>
    <xdr:to>
      <xdr:col>85</xdr:col>
      <xdr:colOff>63500</xdr:colOff>
      <xdr:row>66</xdr:row>
      <xdr:rowOff>143510</xdr:rowOff>
    </xdr:to>
    <xdr:sp macro="" textlink="">
      <xdr:nvSpPr>
        <xdr:cNvPr id="610" name="正方形/長方形 609"/>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90805</xdr:rowOff>
    </xdr:from>
    <xdr:to>
      <xdr:col>85</xdr:col>
      <xdr:colOff>63500</xdr:colOff>
      <xdr:row>68</xdr:row>
      <xdr:rowOff>0</xdr:rowOff>
    </xdr:to>
    <xdr:sp macro="" textlink="">
      <xdr:nvSpPr>
        <xdr:cNvPr id="611" name="正方形/長方形 610"/>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26035</xdr:rowOff>
    </xdr:from>
    <xdr:to>
      <xdr:col>89</xdr:col>
      <xdr:colOff>177800</xdr:colOff>
      <xdr:row>81</xdr:row>
      <xdr:rowOff>84455</xdr:rowOff>
    </xdr:to>
    <xdr:sp macro="" textlink="">
      <xdr:nvSpPr>
        <xdr:cNvPr id="612" name="正方形/長方形 611"/>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6985</xdr:rowOff>
    </xdr:from>
    <xdr:ext cx="348615" cy="229870"/>
    <xdr:sp macro="" textlink="">
      <xdr:nvSpPr>
        <xdr:cNvPr id="613" name="テキスト ボックス 612"/>
        <xdr:cNvSpPr txBox="1"/>
      </xdr:nvSpPr>
      <xdr:spPr>
        <a:xfrm>
          <a:off x="1207770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177800</xdr:colOff>
      <xdr:row>81</xdr:row>
      <xdr:rowOff>84455</xdr:rowOff>
    </xdr:to>
    <xdr:cxnSp macro="">
      <xdr:nvCxnSpPr>
        <xdr:cNvPr id="614" name="直線コネクタ 613"/>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45720</xdr:rowOff>
    </xdr:from>
    <xdr:to>
      <xdr:col>89</xdr:col>
      <xdr:colOff>177800</xdr:colOff>
      <xdr:row>79</xdr:row>
      <xdr:rowOff>45720</xdr:rowOff>
    </xdr:to>
    <xdr:cxnSp macro="">
      <xdr:nvCxnSpPr>
        <xdr:cNvPr id="615" name="直線コネクタ 614"/>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75565</xdr:rowOff>
    </xdr:from>
    <xdr:ext cx="247650" cy="263525"/>
    <xdr:sp macro="" textlink="">
      <xdr:nvSpPr>
        <xdr:cNvPr id="616" name="テキスト ボックス 615"/>
        <xdr:cNvSpPr txBox="1"/>
      </xdr:nvSpPr>
      <xdr:spPr>
        <a:xfrm>
          <a:off x="11871960" y="1344866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6985</xdr:rowOff>
    </xdr:from>
    <xdr:to>
      <xdr:col>89</xdr:col>
      <xdr:colOff>177800</xdr:colOff>
      <xdr:row>77</xdr:row>
      <xdr:rowOff>6985</xdr:rowOff>
    </xdr:to>
    <xdr:cxnSp macro="">
      <xdr:nvCxnSpPr>
        <xdr:cNvPr id="617" name="直線コネクタ 616"/>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36195</xdr:rowOff>
    </xdr:from>
    <xdr:ext cx="594360" cy="264160"/>
    <xdr:sp macro="" textlink="">
      <xdr:nvSpPr>
        <xdr:cNvPr id="618" name="テキスト ボックス 617"/>
        <xdr:cNvSpPr txBox="1"/>
      </xdr:nvSpPr>
      <xdr:spPr>
        <a:xfrm>
          <a:off x="11535410" y="1306639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143510</xdr:rowOff>
    </xdr:from>
    <xdr:to>
      <xdr:col>89</xdr:col>
      <xdr:colOff>177800</xdr:colOff>
      <xdr:row>74</xdr:row>
      <xdr:rowOff>143510</xdr:rowOff>
    </xdr:to>
    <xdr:cxnSp macro="">
      <xdr:nvCxnSpPr>
        <xdr:cNvPr id="619" name="直線コネクタ 618"/>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171450</xdr:rowOff>
    </xdr:from>
    <xdr:ext cx="594360" cy="264795"/>
    <xdr:sp macro="" textlink="">
      <xdr:nvSpPr>
        <xdr:cNvPr id="620" name="テキスト ボックス 619"/>
        <xdr:cNvSpPr txBox="1"/>
      </xdr:nvSpPr>
      <xdr:spPr>
        <a:xfrm>
          <a:off x="11535410" y="12687300"/>
          <a:ext cx="594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104140</xdr:rowOff>
    </xdr:from>
    <xdr:to>
      <xdr:col>89</xdr:col>
      <xdr:colOff>177800</xdr:colOff>
      <xdr:row>72</xdr:row>
      <xdr:rowOff>104140</xdr:rowOff>
    </xdr:to>
    <xdr:cxnSp macro="">
      <xdr:nvCxnSpPr>
        <xdr:cNvPr id="621" name="直線コネクタ 620"/>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133985</xdr:rowOff>
    </xdr:from>
    <xdr:ext cx="594360" cy="264160"/>
    <xdr:sp macro="" textlink="">
      <xdr:nvSpPr>
        <xdr:cNvPr id="622" name="テキスト ボックス 621"/>
        <xdr:cNvSpPr txBox="1"/>
      </xdr:nvSpPr>
      <xdr:spPr>
        <a:xfrm>
          <a:off x="11535410" y="1230693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65405</xdr:rowOff>
    </xdr:from>
    <xdr:to>
      <xdr:col>89</xdr:col>
      <xdr:colOff>177800</xdr:colOff>
      <xdr:row>70</xdr:row>
      <xdr:rowOff>65405</xdr:rowOff>
    </xdr:to>
    <xdr:cxnSp macro="">
      <xdr:nvCxnSpPr>
        <xdr:cNvPr id="623" name="直線コネクタ 622"/>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94615</xdr:rowOff>
    </xdr:from>
    <xdr:ext cx="594360" cy="264160"/>
    <xdr:sp macro="" textlink="">
      <xdr:nvSpPr>
        <xdr:cNvPr id="624" name="テキスト ボックス 623"/>
        <xdr:cNvSpPr txBox="1"/>
      </xdr:nvSpPr>
      <xdr:spPr>
        <a:xfrm>
          <a:off x="11535410" y="1192466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68</xdr:row>
      <xdr:rowOff>26035</xdr:rowOff>
    </xdr:to>
    <xdr:cxnSp macro="">
      <xdr:nvCxnSpPr>
        <xdr:cNvPr id="625" name="直線コネクタ 624"/>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55880</xdr:rowOff>
    </xdr:from>
    <xdr:ext cx="685800" cy="263525"/>
    <xdr:sp macro="" textlink="">
      <xdr:nvSpPr>
        <xdr:cNvPr id="626" name="テキスト ボックス 625"/>
        <xdr:cNvSpPr txBox="1"/>
      </xdr:nvSpPr>
      <xdr:spPr>
        <a:xfrm>
          <a:off x="11450320" y="11543030"/>
          <a:ext cx="6858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81</xdr:row>
      <xdr:rowOff>84455</xdr:rowOff>
    </xdr:to>
    <xdr:sp macro="" textlink="">
      <xdr:nvSpPr>
        <xdr:cNvPr id="627"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76835</xdr:rowOff>
    </xdr:from>
    <xdr:to>
      <xdr:col>85</xdr:col>
      <xdr:colOff>126365</xdr:colOff>
      <xdr:row>79</xdr:row>
      <xdr:rowOff>45720</xdr:rowOff>
    </xdr:to>
    <xdr:cxnSp macro="">
      <xdr:nvCxnSpPr>
        <xdr:cNvPr id="628" name="直線コネクタ 627"/>
        <xdr:cNvCxnSpPr/>
      </xdr:nvCxnSpPr>
      <xdr:spPr>
        <a:xfrm flipV="1">
          <a:off x="15885795" y="12078335"/>
          <a:ext cx="127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49530</xdr:rowOff>
    </xdr:from>
    <xdr:ext cx="249555" cy="265430"/>
    <xdr:sp macro="" textlink="">
      <xdr:nvSpPr>
        <xdr:cNvPr id="629" name="災害復旧費最小値テキスト"/>
        <xdr:cNvSpPr txBox="1"/>
      </xdr:nvSpPr>
      <xdr:spPr>
        <a:xfrm>
          <a:off x="15938500" y="13594080"/>
          <a:ext cx="2495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45720</xdr:rowOff>
    </xdr:from>
    <xdr:to>
      <xdr:col>86</xdr:col>
      <xdr:colOff>25400</xdr:colOff>
      <xdr:row>79</xdr:row>
      <xdr:rowOff>45720</xdr:rowOff>
    </xdr:to>
    <xdr:cxnSp macro="">
      <xdr:nvCxnSpPr>
        <xdr:cNvPr id="630" name="直線コネクタ 629"/>
        <xdr:cNvCxnSpPr/>
      </xdr:nvCxnSpPr>
      <xdr:spPr>
        <a:xfrm>
          <a:off x="1579880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22225</xdr:rowOff>
    </xdr:from>
    <xdr:ext cx="598805" cy="264160"/>
    <xdr:sp macro="" textlink="">
      <xdr:nvSpPr>
        <xdr:cNvPr id="631" name="災害復旧費最大値テキスト"/>
        <xdr:cNvSpPr txBox="1"/>
      </xdr:nvSpPr>
      <xdr:spPr>
        <a:xfrm>
          <a:off x="15938500" y="118522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76835</xdr:rowOff>
    </xdr:from>
    <xdr:to>
      <xdr:col>86</xdr:col>
      <xdr:colOff>25400</xdr:colOff>
      <xdr:row>70</xdr:row>
      <xdr:rowOff>76835</xdr:rowOff>
    </xdr:to>
    <xdr:cxnSp macro="">
      <xdr:nvCxnSpPr>
        <xdr:cNvPr id="632" name="直線コネクタ 631"/>
        <xdr:cNvCxnSpPr/>
      </xdr:nvCxnSpPr>
      <xdr:spPr>
        <a:xfrm>
          <a:off x="15798800" y="12078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111760</xdr:rowOff>
    </xdr:from>
    <xdr:to>
      <xdr:col>85</xdr:col>
      <xdr:colOff>127000</xdr:colOff>
      <xdr:row>78</xdr:row>
      <xdr:rowOff>146050</xdr:rowOff>
    </xdr:to>
    <xdr:cxnSp macro="">
      <xdr:nvCxnSpPr>
        <xdr:cNvPr id="633" name="直線コネクタ 632"/>
        <xdr:cNvCxnSpPr/>
      </xdr:nvCxnSpPr>
      <xdr:spPr>
        <a:xfrm>
          <a:off x="15069820" y="1348486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95250</xdr:rowOff>
    </xdr:from>
    <xdr:ext cx="534670" cy="265430"/>
    <xdr:sp macro="" textlink="">
      <xdr:nvSpPr>
        <xdr:cNvPr id="634" name="災害復旧費平均値テキスト"/>
        <xdr:cNvSpPr txBox="1"/>
      </xdr:nvSpPr>
      <xdr:spPr>
        <a:xfrm>
          <a:off x="15938500" y="1346835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117475</xdr:rowOff>
    </xdr:from>
    <xdr:to>
      <xdr:col>85</xdr:col>
      <xdr:colOff>177800</xdr:colOff>
      <xdr:row>79</xdr:row>
      <xdr:rowOff>46355</xdr:rowOff>
    </xdr:to>
    <xdr:sp macro="" textlink="">
      <xdr:nvSpPr>
        <xdr:cNvPr id="635" name="フローチャート: 判断 634"/>
        <xdr:cNvSpPr/>
      </xdr:nvSpPr>
      <xdr:spPr>
        <a:xfrm>
          <a:off x="15836900" y="13490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111760</xdr:rowOff>
    </xdr:from>
    <xdr:to>
      <xdr:col>81</xdr:col>
      <xdr:colOff>50800</xdr:colOff>
      <xdr:row>78</xdr:row>
      <xdr:rowOff>165100</xdr:rowOff>
    </xdr:to>
    <xdr:cxnSp macro="">
      <xdr:nvCxnSpPr>
        <xdr:cNvPr id="636" name="直線コネクタ 635"/>
        <xdr:cNvCxnSpPr/>
      </xdr:nvCxnSpPr>
      <xdr:spPr>
        <a:xfrm flipV="1">
          <a:off x="14206220" y="13484860"/>
          <a:ext cx="8636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119380</xdr:rowOff>
    </xdr:from>
    <xdr:to>
      <xdr:col>81</xdr:col>
      <xdr:colOff>101600</xdr:colOff>
      <xdr:row>79</xdr:row>
      <xdr:rowOff>47625</xdr:rowOff>
    </xdr:to>
    <xdr:sp macro="" textlink="">
      <xdr:nvSpPr>
        <xdr:cNvPr id="637" name="フローチャート: 判断 636"/>
        <xdr:cNvSpPr/>
      </xdr:nvSpPr>
      <xdr:spPr>
        <a:xfrm>
          <a:off x="15019020" y="134924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38735</xdr:rowOff>
    </xdr:from>
    <xdr:ext cx="533400" cy="265430"/>
    <xdr:sp macro="" textlink="">
      <xdr:nvSpPr>
        <xdr:cNvPr id="638" name="テキスト ボックス 637"/>
        <xdr:cNvSpPr txBox="1"/>
      </xdr:nvSpPr>
      <xdr:spPr>
        <a:xfrm>
          <a:off x="14812645" y="13583285"/>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121920</xdr:rowOff>
    </xdr:from>
    <xdr:to>
      <xdr:col>76</xdr:col>
      <xdr:colOff>114300</xdr:colOff>
      <xdr:row>78</xdr:row>
      <xdr:rowOff>165100</xdr:rowOff>
    </xdr:to>
    <xdr:cxnSp macro="">
      <xdr:nvCxnSpPr>
        <xdr:cNvPr id="639" name="直線コネクタ 638"/>
        <xdr:cNvCxnSpPr/>
      </xdr:nvCxnSpPr>
      <xdr:spPr>
        <a:xfrm>
          <a:off x="13342620" y="1349502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123190</xdr:rowOff>
    </xdr:from>
    <xdr:to>
      <xdr:col>76</xdr:col>
      <xdr:colOff>165100</xdr:colOff>
      <xdr:row>79</xdr:row>
      <xdr:rowOff>50800</xdr:rowOff>
    </xdr:to>
    <xdr:sp macro="" textlink="">
      <xdr:nvSpPr>
        <xdr:cNvPr id="640" name="フローチャート: 判断 639"/>
        <xdr:cNvSpPr/>
      </xdr:nvSpPr>
      <xdr:spPr>
        <a:xfrm>
          <a:off x="14155420" y="13496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42545</xdr:rowOff>
    </xdr:from>
    <xdr:ext cx="534670" cy="264160"/>
    <xdr:sp macro="" textlink="">
      <xdr:nvSpPr>
        <xdr:cNvPr id="641" name="テキスト ボックス 640"/>
        <xdr:cNvSpPr txBox="1"/>
      </xdr:nvSpPr>
      <xdr:spPr>
        <a:xfrm>
          <a:off x="13943965" y="135870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121920</xdr:rowOff>
    </xdr:from>
    <xdr:to>
      <xdr:col>71</xdr:col>
      <xdr:colOff>177800</xdr:colOff>
      <xdr:row>78</xdr:row>
      <xdr:rowOff>153035</xdr:rowOff>
    </xdr:to>
    <xdr:cxnSp macro="">
      <xdr:nvCxnSpPr>
        <xdr:cNvPr id="642" name="直線コネクタ 641"/>
        <xdr:cNvCxnSpPr/>
      </xdr:nvCxnSpPr>
      <xdr:spPr>
        <a:xfrm flipV="1">
          <a:off x="12473940" y="1349502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123825</xdr:rowOff>
    </xdr:from>
    <xdr:to>
      <xdr:col>72</xdr:col>
      <xdr:colOff>38100</xdr:colOff>
      <xdr:row>79</xdr:row>
      <xdr:rowOff>52705</xdr:rowOff>
    </xdr:to>
    <xdr:sp macro="" textlink="">
      <xdr:nvSpPr>
        <xdr:cNvPr id="643" name="フローチャート: 判断 642"/>
        <xdr:cNvSpPr/>
      </xdr:nvSpPr>
      <xdr:spPr>
        <a:xfrm>
          <a:off x="13291820" y="134969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43815</xdr:rowOff>
    </xdr:from>
    <xdr:ext cx="533400" cy="264160"/>
    <xdr:sp macro="" textlink="">
      <xdr:nvSpPr>
        <xdr:cNvPr id="644" name="テキスト ボックス 643"/>
        <xdr:cNvSpPr txBox="1"/>
      </xdr:nvSpPr>
      <xdr:spPr>
        <a:xfrm>
          <a:off x="13080365" y="1358836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130810</xdr:rowOff>
    </xdr:from>
    <xdr:to>
      <xdr:col>67</xdr:col>
      <xdr:colOff>101600</xdr:colOff>
      <xdr:row>79</xdr:row>
      <xdr:rowOff>59690</xdr:rowOff>
    </xdr:to>
    <xdr:sp macro="" textlink="">
      <xdr:nvSpPr>
        <xdr:cNvPr id="645" name="フローチャート: 判断 644"/>
        <xdr:cNvSpPr/>
      </xdr:nvSpPr>
      <xdr:spPr>
        <a:xfrm>
          <a:off x="12423140" y="135039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50165</xdr:rowOff>
    </xdr:from>
    <xdr:ext cx="533400" cy="264795"/>
    <xdr:sp macro="" textlink="">
      <xdr:nvSpPr>
        <xdr:cNvPr id="646" name="テキスト ボックス 645"/>
        <xdr:cNvSpPr txBox="1"/>
      </xdr:nvSpPr>
      <xdr:spPr>
        <a:xfrm>
          <a:off x="12216765" y="1359471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81915</xdr:rowOff>
    </xdr:from>
    <xdr:ext cx="762000" cy="264795"/>
    <xdr:sp macro="" textlink="">
      <xdr:nvSpPr>
        <xdr:cNvPr id="647" name="テキスト ボックス 646"/>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81915</xdr:rowOff>
    </xdr:from>
    <xdr:ext cx="760730" cy="264795"/>
    <xdr:sp macro="" textlink="">
      <xdr:nvSpPr>
        <xdr:cNvPr id="648" name="テキスト ボックス 647"/>
        <xdr:cNvSpPr txBox="1"/>
      </xdr:nvSpPr>
      <xdr:spPr>
        <a:xfrm>
          <a:off x="148844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81915</xdr:rowOff>
    </xdr:from>
    <xdr:ext cx="762000" cy="264795"/>
    <xdr:sp macro="" textlink="">
      <xdr:nvSpPr>
        <xdr:cNvPr id="649" name="テキスト ボックス 648"/>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81915</xdr:rowOff>
    </xdr:from>
    <xdr:ext cx="762000" cy="264795"/>
    <xdr:sp macro="" textlink="">
      <xdr:nvSpPr>
        <xdr:cNvPr id="650" name="テキスト ボックス 649"/>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81915</xdr:rowOff>
    </xdr:from>
    <xdr:ext cx="760730" cy="264795"/>
    <xdr:sp macro="" textlink="">
      <xdr:nvSpPr>
        <xdr:cNvPr id="651" name="テキスト ボックス 650"/>
        <xdr:cNvSpPr txBox="1"/>
      </xdr:nvSpPr>
      <xdr:spPr>
        <a:xfrm>
          <a:off x="1228852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93980</xdr:rowOff>
    </xdr:from>
    <xdr:to>
      <xdr:col>85</xdr:col>
      <xdr:colOff>177800</xdr:colOff>
      <xdr:row>79</xdr:row>
      <xdr:rowOff>22860</xdr:rowOff>
    </xdr:to>
    <xdr:sp macro="" textlink="">
      <xdr:nvSpPr>
        <xdr:cNvPr id="652" name="楕円 651"/>
        <xdr:cNvSpPr/>
      </xdr:nvSpPr>
      <xdr:spPr>
        <a:xfrm>
          <a:off x="15836900" y="134670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52705</xdr:rowOff>
    </xdr:from>
    <xdr:ext cx="534670" cy="263525"/>
    <xdr:sp macro="" textlink="">
      <xdr:nvSpPr>
        <xdr:cNvPr id="653" name="災害復旧費該当値テキスト"/>
        <xdr:cNvSpPr txBox="1"/>
      </xdr:nvSpPr>
      <xdr:spPr>
        <a:xfrm>
          <a:off x="15938500" y="1325435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59690</xdr:rowOff>
    </xdr:from>
    <xdr:to>
      <xdr:col>81</xdr:col>
      <xdr:colOff>101600</xdr:colOff>
      <xdr:row>78</xdr:row>
      <xdr:rowOff>163195</xdr:rowOff>
    </xdr:to>
    <xdr:sp macro="" textlink="">
      <xdr:nvSpPr>
        <xdr:cNvPr id="654" name="楕円 653"/>
        <xdr:cNvSpPr/>
      </xdr:nvSpPr>
      <xdr:spPr>
        <a:xfrm>
          <a:off x="15019020" y="134327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5080</xdr:rowOff>
    </xdr:from>
    <xdr:ext cx="533400" cy="265430"/>
    <xdr:sp macro="" textlink="">
      <xdr:nvSpPr>
        <xdr:cNvPr id="655" name="テキスト ボックス 654"/>
        <xdr:cNvSpPr txBox="1"/>
      </xdr:nvSpPr>
      <xdr:spPr>
        <a:xfrm>
          <a:off x="14812645" y="13206730"/>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113665</xdr:rowOff>
    </xdr:from>
    <xdr:to>
      <xdr:col>76</xdr:col>
      <xdr:colOff>165100</xdr:colOff>
      <xdr:row>79</xdr:row>
      <xdr:rowOff>42545</xdr:rowOff>
    </xdr:to>
    <xdr:sp macro="" textlink="">
      <xdr:nvSpPr>
        <xdr:cNvPr id="656" name="楕円 655"/>
        <xdr:cNvSpPr/>
      </xdr:nvSpPr>
      <xdr:spPr>
        <a:xfrm>
          <a:off x="14155420" y="134867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59055</xdr:rowOff>
    </xdr:from>
    <xdr:ext cx="534670" cy="264795"/>
    <xdr:sp macro="" textlink="">
      <xdr:nvSpPr>
        <xdr:cNvPr id="657" name="テキスト ボックス 656"/>
        <xdr:cNvSpPr txBox="1"/>
      </xdr:nvSpPr>
      <xdr:spPr>
        <a:xfrm>
          <a:off x="13943965" y="132607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69215</xdr:rowOff>
    </xdr:from>
    <xdr:to>
      <xdr:col>72</xdr:col>
      <xdr:colOff>38100</xdr:colOff>
      <xdr:row>78</xdr:row>
      <xdr:rowOff>171450</xdr:rowOff>
    </xdr:to>
    <xdr:sp macro="" textlink="">
      <xdr:nvSpPr>
        <xdr:cNvPr id="658" name="楕円 657"/>
        <xdr:cNvSpPr/>
      </xdr:nvSpPr>
      <xdr:spPr>
        <a:xfrm>
          <a:off x="13291820" y="1344231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14605</xdr:rowOff>
    </xdr:from>
    <xdr:ext cx="533400" cy="264160"/>
    <xdr:sp macro="" textlink="">
      <xdr:nvSpPr>
        <xdr:cNvPr id="659" name="テキスト ボックス 658"/>
        <xdr:cNvSpPr txBox="1"/>
      </xdr:nvSpPr>
      <xdr:spPr>
        <a:xfrm>
          <a:off x="13080365" y="1321625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101600</xdr:rowOff>
    </xdr:from>
    <xdr:to>
      <xdr:col>67</xdr:col>
      <xdr:colOff>101600</xdr:colOff>
      <xdr:row>79</xdr:row>
      <xdr:rowOff>29845</xdr:rowOff>
    </xdr:to>
    <xdr:sp macro="" textlink="">
      <xdr:nvSpPr>
        <xdr:cNvPr id="660" name="楕円 659"/>
        <xdr:cNvSpPr/>
      </xdr:nvSpPr>
      <xdr:spPr>
        <a:xfrm>
          <a:off x="12423140" y="13474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46990</xdr:rowOff>
    </xdr:from>
    <xdr:ext cx="533400" cy="264795"/>
    <xdr:sp macro="" textlink="">
      <xdr:nvSpPr>
        <xdr:cNvPr id="661" name="テキスト ボックス 660"/>
        <xdr:cNvSpPr txBox="1"/>
      </xdr:nvSpPr>
      <xdr:spPr>
        <a:xfrm>
          <a:off x="12216765" y="1324864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177800</xdr:colOff>
      <xdr:row>85</xdr:row>
      <xdr:rowOff>32385</xdr:rowOff>
    </xdr:to>
    <xdr:sp macro="" textlink="">
      <xdr:nvSpPr>
        <xdr:cNvPr id="662" name="正方形/長方形 661"/>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58420</xdr:rowOff>
    </xdr:from>
    <xdr:to>
      <xdr:col>74</xdr:col>
      <xdr:colOff>0</xdr:colOff>
      <xdr:row>86</xdr:row>
      <xdr:rowOff>143510</xdr:rowOff>
    </xdr:to>
    <xdr:sp macro="" textlink="">
      <xdr:nvSpPr>
        <xdr:cNvPr id="663" name="正方形/長方形 662"/>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90805</xdr:rowOff>
    </xdr:from>
    <xdr:to>
      <xdr:col>74</xdr:col>
      <xdr:colOff>0</xdr:colOff>
      <xdr:row>88</xdr:row>
      <xdr:rowOff>0</xdr:rowOff>
    </xdr:to>
    <xdr:sp macro="" textlink="">
      <xdr:nvSpPr>
        <xdr:cNvPr id="664" name="正方形/長方形 663"/>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143510</xdr:rowOff>
    </xdr:to>
    <xdr:sp macro="" textlink="">
      <xdr:nvSpPr>
        <xdr:cNvPr id="665" name="正方形/長方形 664"/>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90805</xdr:rowOff>
    </xdr:from>
    <xdr:to>
      <xdr:col>79</xdr:col>
      <xdr:colOff>63500</xdr:colOff>
      <xdr:row>88</xdr:row>
      <xdr:rowOff>0</xdr:rowOff>
    </xdr:to>
    <xdr:sp macro="" textlink="">
      <xdr:nvSpPr>
        <xdr:cNvPr id="666" name="正方形/長方形 665"/>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143510</xdr:rowOff>
    </xdr:to>
    <xdr:sp macro="" textlink="">
      <xdr:nvSpPr>
        <xdr:cNvPr id="667" name="正方形/長方形 666"/>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90805</xdr:rowOff>
    </xdr:from>
    <xdr:to>
      <xdr:col>85</xdr:col>
      <xdr:colOff>63500</xdr:colOff>
      <xdr:row>88</xdr:row>
      <xdr:rowOff>0</xdr:rowOff>
    </xdr:to>
    <xdr:sp macro="" textlink="">
      <xdr:nvSpPr>
        <xdr:cNvPr id="668" name="正方形/長方形 667"/>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69" name="正方形/長方形 668"/>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48615" cy="229870"/>
    <xdr:sp macro="" textlink="">
      <xdr:nvSpPr>
        <xdr:cNvPr id="670" name="テキスト ボックス 669"/>
        <xdr:cNvSpPr txBox="1"/>
      </xdr:nvSpPr>
      <xdr:spPr>
        <a:xfrm>
          <a:off x="1207770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3" name="テキスト ボックス 672"/>
        <xdr:cNvSpPr txBox="1"/>
      </xdr:nvSpPr>
      <xdr:spPr>
        <a:xfrm>
          <a:off x="1187196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5" name="テキスト ボックス 674"/>
        <xdr:cNvSpPr txBox="1"/>
      </xdr:nvSpPr>
      <xdr:spPr>
        <a:xfrm>
          <a:off x="1153541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7" name="テキスト ボックス 676"/>
        <xdr:cNvSpPr txBox="1"/>
      </xdr:nvSpPr>
      <xdr:spPr>
        <a:xfrm>
          <a:off x="1153541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9" name="テキスト ボックス 678"/>
        <xdr:cNvSpPr txBox="1"/>
      </xdr:nvSpPr>
      <xdr:spPr>
        <a:xfrm>
          <a:off x="1153541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65405</xdr:rowOff>
    </xdr:from>
    <xdr:to>
      <xdr:col>89</xdr:col>
      <xdr:colOff>177800</xdr:colOff>
      <xdr:row>90</xdr:row>
      <xdr:rowOff>65405</xdr:rowOff>
    </xdr:to>
    <xdr:cxnSp macro="">
      <xdr:nvCxnSpPr>
        <xdr:cNvPr id="680" name="直線コネクタ 679"/>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94615</xdr:rowOff>
    </xdr:from>
    <xdr:ext cx="594360" cy="264160"/>
    <xdr:sp macro="" textlink="">
      <xdr:nvSpPr>
        <xdr:cNvPr id="681" name="テキスト ボックス 680"/>
        <xdr:cNvSpPr txBox="1"/>
      </xdr:nvSpPr>
      <xdr:spPr>
        <a:xfrm>
          <a:off x="11535410" y="1535366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82" name="直線コネクタ 681"/>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55880</xdr:rowOff>
    </xdr:from>
    <xdr:ext cx="685800" cy="263525"/>
    <xdr:sp macro="" textlink="">
      <xdr:nvSpPr>
        <xdr:cNvPr id="683" name="テキスト ボックス 682"/>
        <xdr:cNvSpPr txBox="1"/>
      </xdr:nvSpPr>
      <xdr:spPr>
        <a:xfrm>
          <a:off x="11450320" y="14972030"/>
          <a:ext cx="6858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84"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xdr:cNvCxnSpPr/>
      </xdr:nvCxnSpPr>
      <xdr:spPr>
        <a:xfrm flipV="1">
          <a:off x="158857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7810"/>
    <xdr:sp macro="" textlink="">
      <xdr:nvSpPr>
        <xdr:cNvPr id="686" name="公債費最小値テキスト"/>
        <xdr:cNvSpPr txBox="1"/>
      </xdr:nvSpPr>
      <xdr:spPr>
        <a:xfrm>
          <a:off x="15938500" y="16959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xdr:cNvCxnSpPr/>
      </xdr:nvCxnSpPr>
      <xdr:spPr>
        <a:xfrm>
          <a:off x="15798800" y="169557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130810</xdr:rowOff>
    </xdr:from>
    <xdr:ext cx="598805" cy="264795"/>
    <xdr:sp macro="" textlink="">
      <xdr:nvSpPr>
        <xdr:cNvPr id="688" name="公債費最大値テキスト"/>
        <xdr:cNvSpPr txBox="1"/>
      </xdr:nvSpPr>
      <xdr:spPr>
        <a:xfrm>
          <a:off x="15938500" y="1521841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5798800" y="15440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155575</xdr:rowOff>
    </xdr:from>
    <xdr:to>
      <xdr:col>85</xdr:col>
      <xdr:colOff>127000</xdr:colOff>
      <xdr:row>97</xdr:row>
      <xdr:rowOff>103505</xdr:rowOff>
    </xdr:to>
    <xdr:cxnSp macro="">
      <xdr:nvCxnSpPr>
        <xdr:cNvPr id="690" name="直線コネクタ 689"/>
        <xdr:cNvCxnSpPr/>
      </xdr:nvCxnSpPr>
      <xdr:spPr>
        <a:xfrm flipV="1">
          <a:off x="15069820" y="16614775"/>
          <a:ext cx="81788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160655</xdr:rowOff>
    </xdr:from>
    <xdr:ext cx="598805" cy="259080"/>
    <xdr:sp macro="" textlink="">
      <xdr:nvSpPr>
        <xdr:cNvPr id="691" name="公債費平均値テキスト"/>
        <xdr:cNvSpPr txBox="1"/>
      </xdr:nvSpPr>
      <xdr:spPr>
        <a:xfrm>
          <a:off x="15938500" y="16619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xdr:cNvSpPr/>
      </xdr:nvSpPr>
      <xdr:spPr>
        <a:xfrm>
          <a:off x="158369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103505</xdr:rowOff>
    </xdr:from>
    <xdr:to>
      <xdr:col>81</xdr:col>
      <xdr:colOff>50800</xdr:colOff>
      <xdr:row>97</xdr:row>
      <xdr:rowOff>151765</xdr:rowOff>
    </xdr:to>
    <xdr:cxnSp macro="">
      <xdr:nvCxnSpPr>
        <xdr:cNvPr id="693" name="直線コネクタ 692"/>
        <xdr:cNvCxnSpPr/>
      </xdr:nvCxnSpPr>
      <xdr:spPr>
        <a:xfrm flipV="1">
          <a:off x="14206220" y="16734155"/>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xdr:cNvSpPr/>
      </xdr:nvSpPr>
      <xdr:spPr>
        <a:xfrm>
          <a:off x="1501902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154940</xdr:rowOff>
    </xdr:from>
    <xdr:ext cx="598805" cy="257810"/>
    <xdr:sp macro="" textlink="">
      <xdr:nvSpPr>
        <xdr:cNvPr id="695" name="テキスト ボックス 694"/>
        <xdr:cNvSpPr txBox="1"/>
      </xdr:nvSpPr>
      <xdr:spPr>
        <a:xfrm>
          <a:off x="14780260" y="16442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151765</xdr:rowOff>
    </xdr:from>
    <xdr:to>
      <xdr:col>76</xdr:col>
      <xdr:colOff>114300</xdr:colOff>
      <xdr:row>98</xdr:row>
      <xdr:rowOff>12065</xdr:rowOff>
    </xdr:to>
    <xdr:cxnSp macro="">
      <xdr:nvCxnSpPr>
        <xdr:cNvPr id="696" name="直線コネクタ 695"/>
        <xdr:cNvCxnSpPr/>
      </xdr:nvCxnSpPr>
      <xdr:spPr>
        <a:xfrm flipV="1">
          <a:off x="13342620" y="16782415"/>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97" name="フローチャート: 判断 696"/>
        <xdr:cNvSpPr/>
      </xdr:nvSpPr>
      <xdr:spPr>
        <a:xfrm>
          <a:off x="1415542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168910</xdr:rowOff>
    </xdr:from>
    <xdr:ext cx="597535" cy="257810"/>
    <xdr:sp macro="" textlink="">
      <xdr:nvSpPr>
        <xdr:cNvPr id="698" name="テキスト ボックス 697"/>
        <xdr:cNvSpPr txBox="1"/>
      </xdr:nvSpPr>
      <xdr:spPr>
        <a:xfrm>
          <a:off x="13911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12065</xdr:rowOff>
    </xdr:from>
    <xdr:to>
      <xdr:col>71</xdr:col>
      <xdr:colOff>177800</xdr:colOff>
      <xdr:row>98</xdr:row>
      <xdr:rowOff>19050</xdr:rowOff>
    </xdr:to>
    <xdr:cxnSp macro="">
      <xdr:nvCxnSpPr>
        <xdr:cNvPr id="699" name="直線コネクタ 698"/>
        <xdr:cNvCxnSpPr/>
      </xdr:nvCxnSpPr>
      <xdr:spPr>
        <a:xfrm flipV="1">
          <a:off x="12473940" y="1681416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59055</xdr:rowOff>
    </xdr:from>
    <xdr:to>
      <xdr:col>72</xdr:col>
      <xdr:colOff>38100</xdr:colOff>
      <xdr:row>97</xdr:row>
      <xdr:rowOff>160655</xdr:rowOff>
    </xdr:to>
    <xdr:sp macro="" textlink="">
      <xdr:nvSpPr>
        <xdr:cNvPr id="700" name="フローチャート: 判断 699"/>
        <xdr:cNvSpPr/>
      </xdr:nvSpPr>
      <xdr:spPr>
        <a:xfrm>
          <a:off x="13291820" y="166897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6350</xdr:rowOff>
    </xdr:from>
    <xdr:ext cx="597535" cy="257810"/>
    <xdr:sp macro="" textlink="">
      <xdr:nvSpPr>
        <xdr:cNvPr id="701" name="テキスト ボックス 700"/>
        <xdr:cNvSpPr txBox="1"/>
      </xdr:nvSpPr>
      <xdr:spPr>
        <a:xfrm>
          <a:off x="130479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164465</xdr:rowOff>
    </xdr:to>
    <xdr:sp macro="" textlink="">
      <xdr:nvSpPr>
        <xdr:cNvPr id="702" name="フローチャート: 判断 701"/>
        <xdr:cNvSpPr/>
      </xdr:nvSpPr>
      <xdr:spPr>
        <a:xfrm>
          <a:off x="1242314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9525</xdr:rowOff>
    </xdr:from>
    <xdr:ext cx="598805" cy="257810"/>
    <xdr:sp macro="" textlink="">
      <xdr:nvSpPr>
        <xdr:cNvPr id="703" name="テキスト ボックス 702"/>
        <xdr:cNvSpPr txBox="1"/>
      </xdr:nvSpPr>
      <xdr:spPr>
        <a:xfrm>
          <a:off x="12184380" y="164687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5" name="テキスト ボックス 704"/>
        <xdr:cNvSpPr txBox="1"/>
      </xdr:nvSpPr>
      <xdr:spPr>
        <a:xfrm>
          <a:off x="14884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8" name="テキスト ボックス 707"/>
        <xdr:cNvSpPr txBox="1"/>
      </xdr:nvSpPr>
      <xdr:spPr>
        <a:xfrm>
          <a:off x="122885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104775</xdr:rowOff>
    </xdr:from>
    <xdr:to>
      <xdr:col>85</xdr:col>
      <xdr:colOff>177800</xdr:colOff>
      <xdr:row>97</xdr:row>
      <xdr:rowOff>34925</xdr:rowOff>
    </xdr:to>
    <xdr:sp macro="" textlink="">
      <xdr:nvSpPr>
        <xdr:cNvPr id="709" name="楕円 708"/>
        <xdr:cNvSpPr/>
      </xdr:nvSpPr>
      <xdr:spPr>
        <a:xfrm>
          <a:off x="15836900" y="165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127635</xdr:rowOff>
    </xdr:from>
    <xdr:ext cx="598805" cy="259080"/>
    <xdr:sp macro="" textlink="">
      <xdr:nvSpPr>
        <xdr:cNvPr id="710" name="公債費該当値テキスト"/>
        <xdr:cNvSpPr txBox="1"/>
      </xdr:nvSpPr>
      <xdr:spPr>
        <a:xfrm>
          <a:off x="15938500" y="16415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52705</xdr:rowOff>
    </xdr:from>
    <xdr:to>
      <xdr:col>81</xdr:col>
      <xdr:colOff>101600</xdr:colOff>
      <xdr:row>97</xdr:row>
      <xdr:rowOff>154940</xdr:rowOff>
    </xdr:to>
    <xdr:sp macro="" textlink="">
      <xdr:nvSpPr>
        <xdr:cNvPr id="711" name="楕円 710"/>
        <xdr:cNvSpPr/>
      </xdr:nvSpPr>
      <xdr:spPr>
        <a:xfrm>
          <a:off x="1501902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145415</xdr:rowOff>
    </xdr:from>
    <xdr:ext cx="598805" cy="257810"/>
    <xdr:sp macro="" textlink="">
      <xdr:nvSpPr>
        <xdr:cNvPr id="712" name="テキスト ボックス 711"/>
        <xdr:cNvSpPr txBox="1"/>
      </xdr:nvSpPr>
      <xdr:spPr>
        <a:xfrm>
          <a:off x="14780260" y="167760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100965</xdr:rowOff>
    </xdr:from>
    <xdr:to>
      <xdr:col>76</xdr:col>
      <xdr:colOff>165100</xdr:colOff>
      <xdr:row>98</xdr:row>
      <xdr:rowOff>31115</xdr:rowOff>
    </xdr:to>
    <xdr:sp macro="" textlink="">
      <xdr:nvSpPr>
        <xdr:cNvPr id="713" name="楕円 712"/>
        <xdr:cNvSpPr/>
      </xdr:nvSpPr>
      <xdr:spPr>
        <a:xfrm>
          <a:off x="1415542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22225</xdr:rowOff>
    </xdr:from>
    <xdr:ext cx="597535" cy="258445"/>
    <xdr:sp macro="" textlink="">
      <xdr:nvSpPr>
        <xdr:cNvPr id="714" name="テキスト ボックス 713"/>
        <xdr:cNvSpPr txBox="1"/>
      </xdr:nvSpPr>
      <xdr:spPr>
        <a:xfrm>
          <a:off x="13911580" y="16824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132715</xdr:rowOff>
    </xdr:from>
    <xdr:to>
      <xdr:col>72</xdr:col>
      <xdr:colOff>38100</xdr:colOff>
      <xdr:row>98</xdr:row>
      <xdr:rowOff>63500</xdr:rowOff>
    </xdr:to>
    <xdr:sp macro="" textlink="">
      <xdr:nvSpPr>
        <xdr:cNvPr id="715" name="楕円 714"/>
        <xdr:cNvSpPr/>
      </xdr:nvSpPr>
      <xdr:spPr>
        <a:xfrm>
          <a:off x="13291820" y="16763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53975</xdr:rowOff>
    </xdr:from>
    <xdr:ext cx="597535" cy="257810"/>
    <xdr:sp macro="" textlink="">
      <xdr:nvSpPr>
        <xdr:cNvPr id="716" name="テキスト ボックス 715"/>
        <xdr:cNvSpPr txBox="1"/>
      </xdr:nvSpPr>
      <xdr:spPr>
        <a:xfrm>
          <a:off x="13047980" y="16856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139700</xdr:rowOff>
    </xdr:from>
    <xdr:to>
      <xdr:col>67</xdr:col>
      <xdr:colOff>101600</xdr:colOff>
      <xdr:row>98</xdr:row>
      <xdr:rowOff>69850</xdr:rowOff>
    </xdr:to>
    <xdr:sp macro="" textlink="">
      <xdr:nvSpPr>
        <xdr:cNvPr id="717" name="楕円 716"/>
        <xdr:cNvSpPr/>
      </xdr:nvSpPr>
      <xdr:spPr>
        <a:xfrm>
          <a:off x="1242314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60960</xdr:rowOff>
    </xdr:from>
    <xdr:ext cx="598805" cy="259080"/>
    <xdr:sp macro="" textlink="">
      <xdr:nvSpPr>
        <xdr:cNvPr id="718" name="テキスト ボックス 717"/>
        <xdr:cNvSpPr txBox="1"/>
      </xdr:nvSpPr>
      <xdr:spPr>
        <a:xfrm>
          <a:off x="12184380" y="1686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9" name="正方形/長方形 718"/>
        <xdr:cNvSpPr/>
      </xdr:nvSpPr>
      <xdr:spPr>
        <a:xfrm>
          <a:off x="1780032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7927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7927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8912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8912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02536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02536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780032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4155"/>
    <xdr:sp macro="" textlink="">
      <xdr:nvSpPr>
        <xdr:cNvPr id="727" name="テキスト ボックス 726"/>
        <xdr:cNvSpPr txBox="1"/>
      </xdr:nvSpPr>
      <xdr:spPr>
        <a:xfrm>
          <a:off x="1776730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780032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780032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920" cy="257810"/>
    <xdr:sp macro="" textlink="">
      <xdr:nvSpPr>
        <xdr:cNvPr id="730" name="テキスト ボックス 729"/>
        <xdr:cNvSpPr txBox="1"/>
      </xdr:nvSpPr>
      <xdr:spPr>
        <a:xfrm>
          <a:off x="17561560" y="651129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780032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32" name="テキスト ボックス 731"/>
        <xdr:cNvSpPr txBox="1"/>
      </xdr:nvSpPr>
      <xdr:spPr>
        <a:xfrm>
          <a:off x="1728406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780032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4" name="テキスト ボックス 733"/>
        <xdr:cNvSpPr txBox="1"/>
      </xdr:nvSpPr>
      <xdr:spPr>
        <a:xfrm>
          <a:off x="1728406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167640</xdr:rowOff>
    </xdr:from>
    <xdr:ext cx="531495" cy="257810"/>
    <xdr:sp macro="" textlink="">
      <xdr:nvSpPr>
        <xdr:cNvPr id="736" name="テキスト ボックス 735"/>
        <xdr:cNvSpPr txBox="1"/>
      </xdr:nvSpPr>
      <xdr:spPr>
        <a:xfrm>
          <a:off x="17284065" y="51396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780032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38" name="テキスト ボックス 737"/>
        <xdr:cNvSpPr txBox="1"/>
      </xdr:nvSpPr>
      <xdr:spPr>
        <a:xfrm>
          <a:off x="1728406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780032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3175</xdr:rowOff>
    </xdr:from>
    <xdr:to>
      <xdr:col>116</xdr:col>
      <xdr:colOff>62865</xdr:colOff>
      <xdr:row>38</xdr:row>
      <xdr:rowOff>139700</xdr:rowOff>
    </xdr:to>
    <xdr:cxnSp macro="">
      <xdr:nvCxnSpPr>
        <xdr:cNvPr id="740" name="直線コネクタ 739"/>
        <xdr:cNvCxnSpPr/>
      </xdr:nvCxnSpPr>
      <xdr:spPr>
        <a:xfrm flipV="1">
          <a:off x="21570315" y="531812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1905</xdr:rowOff>
    </xdr:from>
    <xdr:ext cx="249555" cy="259080"/>
    <xdr:sp macro="" textlink="">
      <xdr:nvSpPr>
        <xdr:cNvPr id="741" name="諸支出金最小値テキスト"/>
        <xdr:cNvSpPr txBox="1"/>
      </xdr:nvSpPr>
      <xdr:spPr>
        <a:xfrm>
          <a:off x="2162302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1488400" y="6654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121920</xdr:rowOff>
    </xdr:from>
    <xdr:ext cx="534670" cy="257810"/>
    <xdr:sp macro="" textlink="">
      <xdr:nvSpPr>
        <xdr:cNvPr id="743" name="諸支出金最大値テキスト"/>
        <xdr:cNvSpPr txBox="1"/>
      </xdr:nvSpPr>
      <xdr:spPr>
        <a:xfrm>
          <a:off x="21623020" y="50939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3175</xdr:rowOff>
    </xdr:from>
    <xdr:to>
      <xdr:col>116</xdr:col>
      <xdr:colOff>152400</xdr:colOff>
      <xdr:row>31</xdr:row>
      <xdr:rowOff>3175</xdr:rowOff>
    </xdr:to>
    <xdr:cxnSp macro="">
      <xdr:nvCxnSpPr>
        <xdr:cNvPr id="744" name="直線コネクタ 743"/>
        <xdr:cNvCxnSpPr/>
      </xdr:nvCxnSpPr>
      <xdr:spPr>
        <a:xfrm>
          <a:off x="21488400" y="5318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075942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90805</xdr:rowOff>
    </xdr:from>
    <xdr:ext cx="378460" cy="258445"/>
    <xdr:sp macro="" textlink="">
      <xdr:nvSpPr>
        <xdr:cNvPr id="746" name="諸支出金平均値テキスト"/>
        <xdr:cNvSpPr txBox="1"/>
      </xdr:nvSpPr>
      <xdr:spPr>
        <a:xfrm>
          <a:off x="2162302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67945</xdr:rowOff>
    </xdr:from>
    <xdr:to>
      <xdr:col>116</xdr:col>
      <xdr:colOff>114300</xdr:colOff>
      <xdr:row>38</xdr:row>
      <xdr:rowOff>167640</xdr:rowOff>
    </xdr:to>
    <xdr:sp macro="" textlink="">
      <xdr:nvSpPr>
        <xdr:cNvPr id="747" name="フローチャート: 判断 746"/>
        <xdr:cNvSpPr/>
      </xdr:nvSpPr>
      <xdr:spPr>
        <a:xfrm>
          <a:off x="21521420" y="6583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19890740" y="66548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72390</xdr:rowOff>
    </xdr:from>
    <xdr:to>
      <xdr:col>112</xdr:col>
      <xdr:colOff>38100</xdr:colOff>
      <xdr:row>39</xdr:row>
      <xdr:rowOff>2540</xdr:rowOff>
    </xdr:to>
    <xdr:sp macro="" textlink="">
      <xdr:nvSpPr>
        <xdr:cNvPr id="749" name="フローチャート: 判断 748"/>
        <xdr:cNvSpPr/>
      </xdr:nvSpPr>
      <xdr:spPr>
        <a:xfrm>
          <a:off x="20708620" y="65874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7810"/>
    <xdr:sp macro="" textlink="">
      <xdr:nvSpPr>
        <xdr:cNvPr id="750" name="テキスト ボックス 749"/>
        <xdr:cNvSpPr txBox="1"/>
      </xdr:nvSpPr>
      <xdr:spPr>
        <a:xfrm>
          <a:off x="20575270" y="63633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027140" y="6654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1983994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7190" cy="259080"/>
    <xdr:sp macro="" textlink="">
      <xdr:nvSpPr>
        <xdr:cNvPr id="753" name="テキスト ボックス 752"/>
        <xdr:cNvSpPr txBox="1"/>
      </xdr:nvSpPr>
      <xdr:spPr>
        <a:xfrm>
          <a:off x="19706590" y="636778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163540" y="6654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79375</xdr:rowOff>
    </xdr:from>
    <xdr:to>
      <xdr:col>102</xdr:col>
      <xdr:colOff>165100</xdr:colOff>
      <xdr:row>39</xdr:row>
      <xdr:rowOff>8890</xdr:rowOff>
    </xdr:to>
    <xdr:sp macro="" textlink="">
      <xdr:nvSpPr>
        <xdr:cNvPr id="755" name="フローチャート: 判断 754"/>
        <xdr:cNvSpPr/>
      </xdr:nvSpPr>
      <xdr:spPr>
        <a:xfrm>
          <a:off x="18976340" y="65944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26035</xdr:rowOff>
    </xdr:from>
    <xdr:ext cx="378460" cy="259080"/>
    <xdr:sp macro="" textlink="">
      <xdr:nvSpPr>
        <xdr:cNvPr id="756" name="テキスト ボックス 755"/>
        <xdr:cNvSpPr txBox="1"/>
      </xdr:nvSpPr>
      <xdr:spPr>
        <a:xfrm>
          <a:off x="1884299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12065</xdr:rowOff>
    </xdr:to>
    <xdr:sp macro="" textlink="">
      <xdr:nvSpPr>
        <xdr:cNvPr id="757" name="フローチャート: 判断 756"/>
        <xdr:cNvSpPr/>
      </xdr:nvSpPr>
      <xdr:spPr>
        <a:xfrm>
          <a:off x="18112740" y="6597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29210</xdr:rowOff>
    </xdr:from>
    <xdr:ext cx="378460" cy="257810"/>
    <xdr:sp macro="" textlink="">
      <xdr:nvSpPr>
        <xdr:cNvPr id="758" name="テキスト ボックス 757"/>
        <xdr:cNvSpPr txBox="1"/>
      </xdr:nvSpPr>
      <xdr:spPr>
        <a:xfrm>
          <a:off x="1797939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0730" cy="259080"/>
    <xdr:sp macro="" textlink="">
      <xdr:nvSpPr>
        <xdr:cNvPr id="759" name="テキスト ボックス 758"/>
        <xdr:cNvSpPr txBox="1"/>
      </xdr:nvSpPr>
      <xdr:spPr>
        <a:xfrm>
          <a:off x="21386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057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61" name="テキスト ボックス 760"/>
        <xdr:cNvSpPr txBox="1"/>
      </xdr:nvSpPr>
      <xdr:spPr>
        <a:xfrm>
          <a:off x="197053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88417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79781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152142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46355</xdr:rowOff>
    </xdr:from>
    <xdr:ext cx="249555" cy="259080"/>
    <xdr:sp macro="" textlink="">
      <xdr:nvSpPr>
        <xdr:cNvPr id="765" name="諸支出金該当値テキスト"/>
        <xdr:cNvSpPr txBox="1"/>
      </xdr:nvSpPr>
      <xdr:spPr>
        <a:xfrm>
          <a:off x="2162302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0708620" y="6604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285" cy="257810"/>
    <xdr:sp macro="" textlink="">
      <xdr:nvSpPr>
        <xdr:cNvPr id="767" name="テキスト ボックス 766"/>
        <xdr:cNvSpPr txBox="1"/>
      </xdr:nvSpPr>
      <xdr:spPr>
        <a:xfrm>
          <a:off x="20634960" y="669607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1983994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9555" cy="257810"/>
    <xdr:sp macro="" textlink="">
      <xdr:nvSpPr>
        <xdr:cNvPr id="769" name="テキスト ボックス 768"/>
        <xdr:cNvSpPr txBox="1"/>
      </xdr:nvSpPr>
      <xdr:spPr>
        <a:xfrm>
          <a:off x="19771360" y="6696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897634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9525</xdr:rowOff>
    </xdr:from>
    <xdr:ext cx="249555" cy="257810"/>
    <xdr:sp macro="" textlink="">
      <xdr:nvSpPr>
        <xdr:cNvPr id="771" name="テキスト ボックス 770"/>
        <xdr:cNvSpPr txBox="1"/>
      </xdr:nvSpPr>
      <xdr:spPr>
        <a:xfrm>
          <a:off x="18907760" y="6696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112740" y="6604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285" cy="257810"/>
    <xdr:sp macro="" textlink="">
      <xdr:nvSpPr>
        <xdr:cNvPr id="773" name="テキスト ボックス 772"/>
        <xdr:cNvSpPr txBox="1"/>
      </xdr:nvSpPr>
      <xdr:spPr>
        <a:xfrm>
          <a:off x="18039080" y="669607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74" name="正方形/長方形 773"/>
        <xdr:cNvSpPr/>
      </xdr:nvSpPr>
      <xdr:spPr>
        <a:xfrm>
          <a:off x="1780032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7927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7927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8912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8912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02536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02536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780032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4155"/>
    <xdr:sp macro="" textlink="">
      <xdr:nvSpPr>
        <xdr:cNvPr id="782" name="テキスト ボックス 781"/>
        <xdr:cNvSpPr txBox="1"/>
      </xdr:nvSpPr>
      <xdr:spPr>
        <a:xfrm>
          <a:off x="1776730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780032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7800320" y="10083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167640</xdr:rowOff>
    </xdr:from>
    <xdr:ext cx="248920" cy="257810"/>
    <xdr:sp macro="" textlink="">
      <xdr:nvSpPr>
        <xdr:cNvPr id="785" name="テキスト ボックス 784"/>
        <xdr:cNvSpPr txBox="1"/>
      </xdr:nvSpPr>
      <xdr:spPr>
        <a:xfrm>
          <a:off x="17561560" y="994029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7800320" y="9626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7175"/>
    <xdr:sp macro="" textlink="">
      <xdr:nvSpPr>
        <xdr:cNvPr id="787" name="テキスト ボックス 786"/>
        <xdr:cNvSpPr txBox="1"/>
      </xdr:nvSpPr>
      <xdr:spPr>
        <a:xfrm>
          <a:off x="17497425" y="94843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7800320" y="9169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7810"/>
    <xdr:sp macro="" textlink="">
      <xdr:nvSpPr>
        <xdr:cNvPr id="789" name="テキスト ボックス 788"/>
        <xdr:cNvSpPr txBox="1"/>
      </xdr:nvSpPr>
      <xdr:spPr>
        <a:xfrm>
          <a:off x="17497425" y="9027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7800320" y="8712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167640</xdr:rowOff>
    </xdr:from>
    <xdr:ext cx="313055" cy="257810"/>
    <xdr:sp macro="" textlink="">
      <xdr:nvSpPr>
        <xdr:cNvPr id="791" name="テキスト ボックス 790"/>
        <xdr:cNvSpPr txBox="1"/>
      </xdr:nvSpPr>
      <xdr:spPr>
        <a:xfrm>
          <a:off x="17497425" y="856869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780032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7175"/>
    <xdr:sp macro="" textlink="">
      <xdr:nvSpPr>
        <xdr:cNvPr id="793" name="テキスト ボックス 792"/>
        <xdr:cNvSpPr txBox="1"/>
      </xdr:nvSpPr>
      <xdr:spPr>
        <a:xfrm>
          <a:off x="17497425" y="81127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780032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5" name="直線コネクタ 794"/>
        <xdr:cNvCxnSpPr/>
      </xdr:nvCxnSpPr>
      <xdr:spPr>
        <a:xfrm>
          <a:off x="2157031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9525</xdr:rowOff>
    </xdr:from>
    <xdr:ext cx="249555" cy="257810"/>
    <xdr:sp macro="" textlink="">
      <xdr:nvSpPr>
        <xdr:cNvPr id="796" name="前年度繰上充用金最小値テキスト"/>
        <xdr:cNvSpPr txBox="1"/>
      </xdr:nvSpPr>
      <xdr:spPr>
        <a:xfrm>
          <a:off x="21623020" y="10125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1488400" y="10083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9525</xdr:rowOff>
    </xdr:from>
    <xdr:ext cx="249555" cy="257810"/>
    <xdr:sp macro="" textlink="">
      <xdr:nvSpPr>
        <xdr:cNvPr id="798" name="前年度繰上充用金最大値テキスト"/>
        <xdr:cNvSpPr txBox="1"/>
      </xdr:nvSpPr>
      <xdr:spPr>
        <a:xfrm>
          <a:off x="21623020" y="97821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1488400" y="10083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0759420" y="10083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66675</xdr:rowOff>
    </xdr:from>
    <xdr:ext cx="249555" cy="257810"/>
    <xdr:sp macro="" textlink="">
      <xdr:nvSpPr>
        <xdr:cNvPr id="801" name="前年度繰上充用金平均値テキスト"/>
        <xdr:cNvSpPr txBox="1"/>
      </xdr:nvSpPr>
      <xdr:spPr>
        <a:xfrm>
          <a:off x="21623020" y="10010775"/>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152142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19890740" y="100838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0708620" y="10033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9525</xdr:rowOff>
    </xdr:from>
    <xdr:ext cx="248285" cy="257810"/>
    <xdr:sp macro="" textlink="">
      <xdr:nvSpPr>
        <xdr:cNvPr id="805" name="テキスト ボックス 804"/>
        <xdr:cNvSpPr txBox="1"/>
      </xdr:nvSpPr>
      <xdr:spPr>
        <a:xfrm>
          <a:off x="20634960" y="1012507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027140" y="10083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1983994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9525</xdr:rowOff>
    </xdr:from>
    <xdr:ext cx="249555" cy="257810"/>
    <xdr:sp macro="" textlink="">
      <xdr:nvSpPr>
        <xdr:cNvPr id="808" name="テキスト ボックス 807"/>
        <xdr:cNvSpPr txBox="1"/>
      </xdr:nvSpPr>
      <xdr:spPr>
        <a:xfrm>
          <a:off x="19771360" y="10125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163540" y="10083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897634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9525</xdr:rowOff>
    </xdr:from>
    <xdr:ext cx="249555" cy="257810"/>
    <xdr:sp macro="" textlink="">
      <xdr:nvSpPr>
        <xdr:cNvPr id="811" name="テキスト ボックス 810"/>
        <xdr:cNvSpPr txBox="1"/>
      </xdr:nvSpPr>
      <xdr:spPr>
        <a:xfrm>
          <a:off x="18907760" y="10125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49</xdr:row>
      <xdr:rowOff>122555</xdr:rowOff>
    </xdr:from>
    <xdr:to>
      <xdr:col>98</xdr:col>
      <xdr:colOff>38100</xdr:colOff>
      <xdr:row>50</xdr:row>
      <xdr:rowOff>53340</xdr:rowOff>
    </xdr:to>
    <xdr:sp macro="" textlink="">
      <xdr:nvSpPr>
        <xdr:cNvPr id="812" name="フローチャート: 判断 811"/>
        <xdr:cNvSpPr/>
      </xdr:nvSpPr>
      <xdr:spPr>
        <a:xfrm>
          <a:off x="18112740" y="852360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48</xdr:row>
      <xdr:rowOff>69215</xdr:rowOff>
    </xdr:from>
    <xdr:ext cx="313690" cy="258445"/>
    <xdr:sp macro="" textlink="">
      <xdr:nvSpPr>
        <xdr:cNvPr id="813" name="テキスト ボックス 812"/>
        <xdr:cNvSpPr txBox="1"/>
      </xdr:nvSpPr>
      <xdr:spPr>
        <a:xfrm>
          <a:off x="18006695" y="82988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0730" cy="259080"/>
    <xdr:sp macro="" textlink="">
      <xdr:nvSpPr>
        <xdr:cNvPr id="814" name="テキスト ボックス 813"/>
        <xdr:cNvSpPr txBox="1"/>
      </xdr:nvSpPr>
      <xdr:spPr>
        <a:xfrm>
          <a:off x="21386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057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16" name="テキスト ボックス 815"/>
        <xdr:cNvSpPr txBox="1"/>
      </xdr:nvSpPr>
      <xdr:spPr>
        <a:xfrm>
          <a:off x="197053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88417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79781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152142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123825</xdr:rowOff>
    </xdr:from>
    <xdr:ext cx="249555" cy="257175"/>
    <xdr:sp macro="" textlink="">
      <xdr:nvSpPr>
        <xdr:cNvPr id="820" name="前年度繰上充用金該当値テキスト"/>
        <xdr:cNvSpPr txBox="1"/>
      </xdr:nvSpPr>
      <xdr:spPr>
        <a:xfrm>
          <a:off x="21623020" y="989647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0708620" y="10033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34925</xdr:rowOff>
    </xdr:from>
    <xdr:ext cx="248285" cy="258445"/>
    <xdr:sp macro="" textlink="">
      <xdr:nvSpPr>
        <xdr:cNvPr id="822" name="テキスト ボックス 821"/>
        <xdr:cNvSpPr txBox="1"/>
      </xdr:nvSpPr>
      <xdr:spPr>
        <a:xfrm>
          <a:off x="20634960" y="98075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198399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34925</xdr:rowOff>
    </xdr:from>
    <xdr:ext cx="249555" cy="258445"/>
    <xdr:sp macro="" textlink="">
      <xdr:nvSpPr>
        <xdr:cNvPr id="824" name="テキスト ボックス 823"/>
        <xdr:cNvSpPr txBox="1"/>
      </xdr:nvSpPr>
      <xdr:spPr>
        <a:xfrm>
          <a:off x="19771360" y="98075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89763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34925</xdr:rowOff>
    </xdr:from>
    <xdr:ext cx="249555" cy="258445"/>
    <xdr:sp macro="" textlink="">
      <xdr:nvSpPr>
        <xdr:cNvPr id="826" name="テキスト ボックス 825"/>
        <xdr:cNvSpPr txBox="1"/>
      </xdr:nvSpPr>
      <xdr:spPr>
        <a:xfrm>
          <a:off x="18907760" y="98075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112740" y="10033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9525</xdr:rowOff>
    </xdr:from>
    <xdr:ext cx="248285" cy="257810"/>
    <xdr:sp macro="" textlink="">
      <xdr:nvSpPr>
        <xdr:cNvPr id="828" name="テキスト ボックス 827"/>
        <xdr:cNvSpPr txBox="1"/>
      </xdr:nvSpPr>
      <xdr:spPr>
        <a:xfrm>
          <a:off x="18039080" y="1012507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令和４年度は、新庁舎建設事業により総務費が住民一人当たり</a:t>
          </a:r>
          <a:r>
            <a:rPr kumimoji="1" lang="en-US" altLang="ja-JP" sz="1100">
              <a:solidFill>
                <a:schemeClr val="dk1"/>
              </a:solidFill>
              <a:effectLst/>
              <a:latin typeface="+mn-lt"/>
              <a:ea typeface="+mn-ea"/>
              <a:cs typeface="+mn-cs"/>
            </a:rPr>
            <a:t>532,407</a:t>
          </a:r>
          <a:r>
            <a:rPr kumimoji="1" lang="ja-JP" altLang="ja-JP" sz="1100">
              <a:solidFill>
                <a:schemeClr val="dk1"/>
              </a:solidFill>
              <a:effectLst/>
              <a:latin typeface="+mn-lt"/>
              <a:ea typeface="+mn-ea"/>
              <a:cs typeface="+mn-cs"/>
            </a:rPr>
            <a:t>円で、前年度と比較すると</a:t>
          </a:r>
          <a:r>
            <a:rPr kumimoji="1" lang="en-US" altLang="ja-JP" sz="1100">
              <a:solidFill>
                <a:schemeClr val="dk1"/>
              </a:solidFill>
              <a:effectLst/>
              <a:latin typeface="+mn-lt"/>
              <a:ea typeface="+mn-ea"/>
              <a:cs typeface="+mn-cs"/>
            </a:rPr>
            <a:t>59,911</a:t>
          </a:r>
          <a:r>
            <a:rPr kumimoji="1" lang="ja-JP" altLang="ja-JP" sz="1100">
              <a:solidFill>
                <a:schemeClr val="dk1"/>
              </a:solidFill>
              <a:effectLst/>
              <a:latin typeface="+mn-lt"/>
              <a:ea typeface="+mn-ea"/>
              <a:cs typeface="+mn-cs"/>
            </a:rPr>
            <a:t>円増となっている。</a:t>
          </a:r>
          <a:endParaRPr lang="ja-JP" altLang="ja-JP" sz="1400">
            <a:effectLst/>
          </a:endParaRPr>
        </a:p>
        <a:p>
          <a:r>
            <a:rPr kumimoji="1" lang="ja-JP" altLang="ja-JP" sz="1100">
              <a:solidFill>
                <a:schemeClr val="dk1"/>
              </a:solidFill>
              <a:effectLst/>
              <a:latin typeface="+mn-lt"/>
              <a:ea typeface="+mn-ea"/>
              <a:cs typeface="+mn-cs"/>
            </a:rPr>
            <a:t>　また、公債費は新規の元金償還開始に加え、現在と比較して高い利率の借入について繰上償還を行ったことにより、前年度比</a:t>
          </a:r>
          <a:r>
            <a:rPr kumimoji="1" lang="en-US" altLang="ja-JP" sz="1100">
              <a:solidFill>
                <a:schemeClr val="dk1"/>
              </a:solidFill>
              <a:effectLst/>
              <a:latin typeface="+mn-lt"/>
              <a:ea typeface="+mn-ea"/>
              <a:cs typeface="+mn-cs"/>
            </a:rPr>
            <a:t>62,758</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211,726</a:t>
          </a:r>
          <a:r>
            <a:rPr kumimoji="1" lang="ja-JP" altLang="ja-JP" sz="1100">
              <a:solidFill>
                <a:schemeClr val="dk1"/>
              </a:solidFill>
              <a:effectLst/>
              <a:latin typeface="+mn-lt"/>
              <a:ea typeface="+mn-ea"/>
              <a:cs typeface="+mn-cs"/>
            </a:rPr>
            <a:t>円となり類似団体を</a:t>
          </a:r>
          <a:r>
            <a:rPr kumimoji="1" lang="en-US" altLang="ja-JP" sz="1100">
              <a:solidFill>
                <a:schemeClr val="dk1"/>
              </a:solidFill>
              <a:effectLst/>
              <a:latin typeface="+mn-lt"/>
              <a:ea typeface="+mn-ea"/>
              <a:cs typeface="+mn-cs"/>
            </a:rPr>
            <a:t>40,613</a:t>
          </a:r>
          <a:r>
            <a:rPr kumimoji="1" lang="ja-JP" altLang="ja-JP" sz="1100">
              <a:solidFill>
                <a:schemeClr val="dk1"/>
              </a:solidFill>
              <a:effectLst/>
              <a:latin typeface="+mn-lt"/>
              <a:ea typeface="+mn-ea"/>
              <a:cs typeface="+mn-cs"/>
            </a:rPr>
            <a:t>円上回った。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実質収支比率については、前年度と比較して財政調整基金残高で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ポイント増、実質収支額で</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ポイント増、実質単年度収支は</a:t>
          </a:r>
          <a:r>
            <a:rPr kumimoji="1" lang="en-US" altLang="ja-JP" sz="1100">
              <a:solidFill>
                <a:schemeClr val="dk1"/>
              </a:solidFill>
              <a:effectLst/>
              <a:latin typeface="+mn-lt"/>
              <a:ea typeface="+mn-ea"/>
              <a:cs typeface="+mn-cs"/>
            </a:rPr>
            <a:t>7.42</a:t>
          </a:r>
          <a:r>
            <a:rPr kumimoji="1" lang="ja-JP" altLang="ja-JP" sz="1100">
              <a:solidFill>
                <a:schemeClr val="dk1"/>
              </a:solidFill>
              <a:effectLst/>
              <a:latin typeface="+mn-lt"/>
              <a:ea typeface="+mn-ea"/>
              <a:cs typeface="+mn-cs"/>
            </a:rPr>
            <a:t>ポイント増となった。財源のほとんどが依存財源である財政基盤の弱い本町としては、地方財政計画における一般財源総額の同水準がいつまで保証されるかわからない状況において、基金を確保しておく必要がある。</a:t>
          </a:r>
          <a:endParaRPr lang="ja-JP" altLang="ja-JP" sz="1400">
            <a:effectLst/>
          </a:endParaRPr>
        </a:p>
        <a:p>
          <a:r>
            <a:rPr kumimoji="1" lang="ja-JP" altLang="ja-JP" sz="1100">
              <a:solidFill>
                <a:schemeClr val="dk1"/>
              </a:solidFill>
              <a:effectLst/>
              <a:latin typeface="+mn-lt"/>
              <a:ea typeface="+mn-ea"/>
              <a:cs typeface="+mn-cs"/>
            </a:rPr>
            <a:t>　実質収支、単年度収支どちらにおいても税収、地方交付税等の歳入状況に大きく影響を受ける状況である。実質収支額については、標準財政規模比３～５％を目標に、事業等を精選しながら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病院事業会計について、昨年度に引き続き新型コロナウイルス感染対策を目的とした環境整備財源に、新型コロナウイルス感染症対応地方創生臨時交付金を充当することで黒字決算となった。</a:t>
          </a:r>
          <a:endParaRPr lang="ja-JP" altLang="ja-JP" sz="1100">
            <a:effectLst/>
          </a:endParaRPr>
        </a:p>
        <a:p>
          <a:r>
            <a:rPr kumimoji="1" lang="ja-JP" altLang="ja-JP" sz="1100">
              <a:solidFill>
                <a:schemeClr val="dk1"/>
              </a:solidFill>
              <a:effectLst/>
              <a:latin typeface="+mn-lt"/>
              <a:ea typeface="+mn-ea"/>
              <a:cs typeface="+mn-cs"/>
            </a:rPr>
            <a:t>　簡易水道会計については、標準財政規模比が</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ポイント減となった。</a:t>
          </a:r>
          <a:endParaRPr lang="ja-JP" altLang="ja-JP" sz="1100">
            <a:effectLst/>
          </a:endParaRPr>
        </a:p>
        <a:p>
          <a:r>
            <a:rPr kumimoji="1" lang="ja-JP" altLang="ja-JP" sz="1100">
              <a:solidFill>
                <a:schemeClr val="dk1"/>
              </a:solidFill>
              <a:effectLst/>
              <a:latin typeface="+mn-lt"/>
              <a:ea typeface="+mn-ea"/>
              <a:cs typeface="+mn-cs"/>
            </a:rPr>
            <a:t>これは、前年度と比較して過去に実施した統合簡水事業に係る起債借入の元金償還開始や近年実施している老朽管の耐震管への敷設替工事などの事業費が大きく減少していないのに対し、繰越金が大きく減少したことによるものである。</a:t>
          </a:r>
          <a:endParaRPr lang="ja-JP" altLang="ja-JP" sz="11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136</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137</v>
      </c>
      <c r="C2" s="3"/>
      <c r="D2" s="10"/>
    </row>
    <row r="3" spans="1:119" ht="18.75" customHeight="1" x14ac:dyDescent="0.15">
      <c r="A3" s="2"/>
      <c r="B3" s="486" t="s">
        <v>141</v>
      </c>
      <c r="C3" s="487"/>
      <c r="D3" s="487"/>
      <c r="E3" s="488"/>
      <c r="F3" s="488"/>
      <c r="G3" s="488"/>
      <c r="H3" s="488"/>
      <c r="I3" s="488"/>
      <c r="J3" s="488"/>
      <c r="K3" s="488"/>
      <c r="L3" s="488" t="s">
        <v>143</v>
      </c>
      <c r="M3" s="488"/>
      <c r="N3" s="488"/>
      <c r="O3" s="488"/>
      <c r="P3" s="488"/>
      <c r="Q3" s="488"/>
      <c r="R3" s="495"/>
      <c r="S3" s="495"/>
      <c r="T3" s="495"/>
      <c r="U3" s="495"/>
      <c r="V3" s="496"/>
      <c r="W3" s="346" t="s">
        <v>145</v>
      </c>
      <c r="X3" s="347"/>
      <c r="Y3" s="347"/>
      <c r="Z3" s="347"/>
      <c r="AA3" s="347"/>
      <c r="AB3" s="487"/>
      <c r="AC3" s="495" t="s">
        <v>147</v>
      </c>
      <c r="AD3" s="347"/>
      <c r="AE3" s="347"/>
      <c r="AF3" s="347"/>
      <c r="AG3" s="347"/>
      <c r="AH3" s="347"/>
      <c r="AI3" s="347"/>
      <c r="AJ3" s="347"/>
      <c r="AK3" s="347"/>
      <c r="AL3" s="348"/>
      <c r="AM3" s="346" t="s">
        <v>148</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152</v>
      </c>
      <c r="BO3" s="347"/>
      <c r="BP3" s="347"/>
      <c r="BQ3" s="347"/>
      <c r="BR3" s="347"/>
      <c r="BS3" s="347"/>
      <c r="BT3" s="347"/>
      <c r="BU3" s="348"/>
      <c r="BV3" s="346" t="s">
        <v>154</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156</v>
      </c>
      <c r="CU3" s="347"/>
      <c r="CV3" s="347"/>
      <c r="CW3" s="347"/>
      <c r="CX3" s="347"/>
      <c r="CY3" s="347"/>
      <c r="CZ3" s="347"/>
      <c r="DA3" s="348"/>
      <c r="DB3" s="346" t="s">
        <v>132</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157</v>
      </c>
      <c r="AZ4" s="350"/>
      <c r="BA4" s="350"/>
      <c r="BB4" s="350"/>
      <c r="BC4" s="350"/>
      <c r="BD4" s="350"/>
      <c r="BE4" s="350"/>
      <c r="BF4" s="350"/>
      <c r="BG4" s="350"/>
      <c r="BH4" s="350"/>
      <c r="BI4" s="350"/>
      <c r="BJ4" s="350"/>
      <c r="BK4" s="350"/>
      <c r="BL4" s="350"/>
      <c r="BM4" s="351"/>
      <c r="BN4" s="352">
        <v>5595882</v>
      </c>
      <c r="BO4" s="353"/>
      <c r="BP4" s="353"/>
      <c r="BQ4" s="353"/>
      <c r="BR4" s="353"/>
      <c r="BS4" s="353"/>
      <c r="BT4" s="353"/>
      <c r="BU4" s="354"/>
      <c r="BV4" s="352">
        <v>5399594</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6.5</v>
      </c>
      <c r="CU4" s="359"/>
      <c r="CV4" s="359"/>
      <c r="CW4" s="359"/>
      <c r="CX4" s="359"/>
      <c r="CY4" s="359"/>
      <c r="CZ4" s="359"/>
      <c r="DA4" s="360"/>
      <c r="DB4" s="358">
        <v>2.6</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158</v>
      </c>
      <c r="AN5" s="362"/>
      <c r="AO5" s="362"/>
      <c r="AP5" s="362"/>
      <c r="AQ5" s="362"/>
      <c r="AR5" s="362"/>
      <c r="AS5" s="362"/>
      <c r="AT5" s="363"/>
      <c r="AU5" s="364" t="s">
        <v>77</v>
      </c>
      <c r="AV5" s="365"/>
      <c r="AW5" s="365"/>
      <c r="AX5" s="365"/>
      <c r="AY5" s="366" t="s">
        <v>149</v>
      </c>
      <c r="AZ5" s="367"/>
      <c r="BA5" s="367"/>
      <c r="BB5" s="367"/>
      <c r="BC5" s="367"/>
      <c r="BD5" s="367"/>
      <c r="BE5" s="367"/>
      <c r="BF5" s="367"/>
      <c r="BG5" s="367"/>
      <c r="BH5" s="367"/>
      <c r="BI5" s="367"/>
      <c r="BJ5" s="367"/>
      <c r="BK5" s="367"/>
      <c r="BL5" s="367"/>
      <c r="BM5" s="368"/>
      <c r="BN5" s="369">
        <v>5349290</v>
      </c>
      <c r="BO5" s="370"/>
      <c r="BP5" s="370"/>
      <c r="BQ5" s="370"/>
      <c r="BR5" s="370"/>
      <c r="BS5" s="370"/>
      <c r="BT5" s="370"/>
      <c r="BU5" s="371"/>
      <c r="BV5" s="369">
        <v>5290673</v>
      </c>
      <c r="BW5" s="370"/>
      <c r="BX5" s="370"/>
      <c r="BY5" s="370"/>
      <c r="BZ5" s="370"/>
      <c r="CA5" s="370"/>
      <c r="CB5" s="370"/>
      <c r="CC5" s="371"/>
      <c r="CD5" s="372" t="s">
        <v>160</v>
      </c>
      <c r="CE5" s="373"/>
      <c r="CF5" s="373"/>
      <c r="CG5" s="373"/>
      <c r="CH5" s="373"/>
      <c r="CI5" s="373"/>
      <c r="CJ5" s="373"/>
      <c r="CK5" s="373"/>
      <c r="CL5" s="373"/>
      <c r="CM5" s="373"/>
      <c r="CN5" s="373"/>
      <c r="CO5" s="373"/>
      <c r="CP5" s="373"/>
      <c r="CQ5" s="373"/>
      <c r="CR5" s="373"/>
      <c r="CS5" s="374"/>
      <c r="CT5" s="375">
        <v>95.6</v>
      </c>
      <c r="CU5" s="376"/>
      <c r="CV5" s="376"/>
      <c r="CW5" s="376"/>
      <c r="CX5" s="376"/>
      <c r="CY5" s="376"/>
      <c r="CZ5" s="376"/>
      <c r="DA5" s="377"/>
      <c r="DB5" s="375">
        <v>87.5</v>
      </c>
      <c r="DC5" s="376"/>
      <c r="DD5" s="376"/>
      <c r="DE5" s="376"/>
      <c r="DF5" s="376"/>
      <c r="DG5" s="376"/>
      <c r="DH5" s="376"/>
      <c r="DI5" s="377"/>
    </row>
    <row r="6" spans="1:119" ht="18.75" customHeight="1" x14ac:dyDescent="0.15">
      <c r="A6" s="2"/>
      <c r="B6" s="506" t="s">
        <v>162</v>
      </c>
      <c r="C6" s="507"/>
      <c r="D6" s="507"/>
      <c r="E6" s="508"/>
      <c r="F6" s="508"/>
      <c r="G6" s="508"/>
      <c r="H6" s="508"/>
      <c r="I6" s="508"/>
      <c r="J6" s="508"/>
      <c r="K6" s="508"/>
      <c r="L6" s="508" t="s">
        <v>164</v>
      </c>
      <c r="M6" s="508"/>
      <c r="N6" s="508"/>
      <c r="O6" s="508"/>
      <c r="P6" s="508"/>
      <c r="Q6" s="508"/>
      <c r="R6" s="512"/>
      <c r="S6" s="512"/>
      <c r="T6" s="512"/>
      <c r="U6" s="512"/>
      <c r="V6" s="513"/>
      <c r="W6" s="516" t="s">
        <v>166</v>
      </c>
      <c r="X6" s="517"/>
      <c r="Y6" s="517"/>
      <c r="Z6" s="517"/>
      <c r="AA6" s="517"/>
      <c r="AB6" s="507"/>
      <c r="AC6" s="520" t="s">
        <v>167</v>
      </c>
      <c r="AD6" s="521"/>
      <c r="AE6" s="521"/>
      <c r="AF6" s="521"/>
      <c r="AG6" s="521"/>
      <c r="AH6" s="521"/>
      <c r="AI6" s="521"/>
      <c r="AJ6" s="521"/>
      <c r="AK6" s="521"/>
      <c r="AL6" s="522"/>
      <c r="AM6" s="361" t="s">
        <v>81</v>
      </c>
      <c r="AN6" s="362"/>
      <c r="AO6" s="362"/>
      <c r="AP6" s="362"/>
      <c r="AQ6" s="362"/>
      <c r="AR6" s="362"/>
      <c r="AS6" s="362"/>
      <c r="AT6" s="363"/>
      <c r="AU6" s="364" t="s">
        <v>77</v>
      </c>
      <c r="AV6" s="365"/>
      <c r="AW6" s="365"/>
      <c r="AX6" s="365"/>
      <c r="AY6" s="366" t="s">
        <v>168</v>
      </c>
      <c r="AZ6" s="367"/>
      <c r="BA6" s="367"/>
      <c r="BB6" s="367"/>
      <c r="BC6" s="367"/>
      <c r="BD6" s="367"/>
      <c r="BE6" s="367"/>
      <c r="BF6" s="367"/>
      <c r="BG6" s="367"/>
      <c r="BH6" s="367"/>
      <c r="BI6" s="367"/>
      <c r="BJ6" s="367"/>
      <c r="BK6" s="367"/>
      <c r="BL6" s="367"/>
      <c r="BM6" s="368"/>
      <c r="BN6" s="369">
        <v>246592</v>
      </c>
      <c r="BO6" s="370"/>
      <c r="BP6" s="370"/>
      <c r="BQ6" s="370"/>
      <c r="BR6" s="370"/>
      <c r="BS6" s="370"/>
      <c r="BT6" s="370"/>
      <c r="BU6" s="371"/>
      <c r="BV6" s="369">
        <v>108921</v>
      </c>
      <c r="BW6" s="370"/>
      <c r="BX6" s="370"/>
      <c r="BY6" s="370"/>
      <c r="BZ6" s="370"/>
      <c r="CA6" s="370"/>
      <c r="CB6" s="370"/>
      <c r="CC6" s="371"/>
      <c r="CD6" s="372" t="s">
        <v>172</v>
      </c>
      <c r="CE6" s="373"/>
      <c r="CF6" s="373"/>
      <c r="CG6" s="373"/>
      <c r="CH6" s="373"/>
      <c r="CI6" s="373"/>
      <c r="CJ6" s="373"/>
      <c r="CK6" s="373"/>
      <c r="CL6" s="373"/>
      <c r="CM6" s="373"/>
      <c r="CN6" s="373"/>
      <c r="CO6" s="373"/>
      <c r="CP6" s="373"/>
      <c r="CQ6" s="373"/>
      <c r="CR6" s="373"/>
      <c r="CS6" s="374"/>
      <c r="CT6" s="378">
        <v>95.6</v>
      </c>
      <c r="CU6" s="379"/>
      <c r="CV6" s="379"/>
      <c r="CW6" s="379"/>
      <c r="CX6" s="379"/>
      <c r="CY6" s="379"/>
      <c r="CZ6" s="379"/>
      <c r="DA6" s="380"/>
      <c r="DB6" s="378">
        <v>87.5</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173</v>
      </c>
      <c r="AN7" s="362"/>
      <c r="AO7" s="362"/>
      <c r="AP7" s="362"/>
      <c r="AQ7" s="362"/>
      <c r="AR7" s="362"/>
      <c r="AS7" s="362"/>
      <c r="AT7" s="363"/>
      <c r="AU7" s="364" t="s">
        <v>77</v>
      </c>
      <c r="AV7" s="365"/>
      <c r="AW7" s="365"/>
      <c r="AX7" s="365"/>
      <c r="AY7" s="366" t="s">
        <v>174</v>
      </c>
      <c r="AZ7" s="367"/>
      <c r="BA7" s="367"/>
      <c r="BB7" s="367"/>
      <c r="BC7" s="367"/>
      <c r="BD7" s="367"/>
      <c r="BE7" s="367"/>
      <c r="BF7" s="367"/>
      <c r="BG7" s="367"/>
      <c r="BH7" s="367"/>
      <c r="BI7" s="367"/>
      <c r="BJ7" s="367"/>
      <c r="BK7" s="367"/>
      <c r="BL7" s="367"/>
      <c r="BM7" s="368"/>
      <c r="BN7" s="369">
        <v>76064</v>
      </c>
      <c r="BO7" s="370"/>
      <c r="BP7" s="370"/>
      <c r="BQ7" s="370"/>
      <c r="BR7" s="370"/>
      <c r="BS7" s="370"/>
      <c r="BT7" s="370"/>
      <c r="BU7" s="371"/>
      <c r="BV7" s="369">
        <v>39500</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2618738</v>
      </c>
      <c r="CU7" s="370"/>
      <c r="CV7" s="370"/>
      <c r="CW7" s="370"/>
      <c r="CX7" s="370"/>
      <c r="CY7" s="370"/>
      <c r="CZ7" s="370"/>
      <c r="DA7" s="371"/>
      <c r="DB7" s="369">
        <v>2641360</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177</v>
      </c>
      <c r="AN8" s="362"/>
      <c r="AO8" s="362"/>
      <c r="AP8" s="362"/>
      <c r="AQ8" s="362"/>
      <c r="AR8" s="362"/>
      <c r="AS8" s="362"/>
      <c r="AT8" s="363"/>
      <c r="AU8" s="364" t="s">
        <v>77</v>
      </c>
      <c r="AV8" s="365"/>
      <c r="AW8" s="365"/>
      <c r="AX8" s="365"/>
      <c r="AY8" s="366" t="s">
        <v>179</v>
      </c>
      <c r="AZ8" s="367"/>
      <c r="BA8" s="367"/>
      <c r="BB8" s="367"/>
      <c r="BC8" s="367"/>
      <c r="BD8" s="367"/>
      <c r="BE8" s="367"/>
      <c r="BF8" s="367"/>
      <c r="BG8" s="367"/>
      <c r="BH8" s="367"/>
      <c r="BI8" s="367"/>
      <c r="BJ8" s="367"/>
      <c r="BK8" s="367"/>
      <c r="BL8" s="367"/>
      <c r="BM8" s="368"/>
      <c r="BN8" s="369">
        <v>170528</v>
      </c>
      <c r="BO8" s="370"/>
      <c r="BP8" s="370"/>
      <c r="BQ8" s="370"/>
      <c r="BR8" s="370"/>
      <c r="BS8" s="370"/>
      <c r="BT8" s="370"/>
      <c r="BU8" s="371"/>
      <c r="BV8" s="369">
        <v>69421</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0.16</v>
      </c>
      <c r="CU8" s="382"/>
      <c r="CV8" s="382"/>
      <c r="CW8" s="382"/>
      <c r="CX8" s="382"/>
      <c r="CY8" s="382"/>
      <c r="CZ8" s="382"/>
      <c r="DA8" s="383"/>
      <c r="DB8" s="381">
        <v>0.16</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10</v>
      </c>
      <c r="M9" s="385"/>
      <c r="N9" s="385"/>
      <c r="O9" s="385"/>
      <c r="P9" s="385"/>
      <c r="Q9" s="386"/>
      <c r="R9" s="387">
        <v>3261</v>
      </c>
      <c r="S9" s="388"/>
      <c r="T9" s="388"/>
      <c r="U9" s="388"/>
      <c r="V9" s="389"/>
      <c r="W9" s="346" t="s">
        <v>182</v>
      </c>
      <c r="X9" s="347"/>
      <c r="Y9" s="347"/>
      <c r="Z9" s="347"/>
      <c r="AA9" s="347"/>
      <c r="AB9" s="347"/>
      <c r="AC9" s="347"/>
      <c r="AD9" s="347"/>
      <c r="AE9" s="347"/>
      <c r="AF9" s="347"/>
      <c r="AG9" s="347"/>
      <c r="AH9" s="347"/>
      <c r="AI9" s="347"/>
      <c r="AJ9" s="347"/>
      <c r="AK9" s="347"/>
      <c r="AL9" s="348"/>
      <c r="AM9" s="361" t="s">
        <v>184</v>
      </c>
      <c r="AN9" s="362"/>
      <c r="AO9" s="362"/>
      <c r="AP9" s="362"/>
      <c r="AQ9" s="362"/>
      <c r="AR9" s="362"/>
      <c r="AS9" s="362"/>
      <c r="AT9" s="363"/>
      <c r="AU9" s="364" t="s">
        <v>77</v>
      </c>
      <c r="AV9" s="365"/>
      <c r="AW9" s="365"/>
      <c r="AX9" s="365"/>
      <c r="AY9" s="366" t="s">
        <v>79</v>
      </c>
      <c r="AZ9" s="367"/>
      <c r="BA9" s="367"/>
      <c r="BB9" s="367"/>
      <c r="BC9" s="367"/>
      <c r="BD9" s="367"/>
      <c r="BE9" s="367"/>
      <c r="BF9" s="367"/>
      <c r="BG9" s="367"/>
      <c r="BH9" s="367"/>
      <c r="BI9" s="367"/>
      <c r="BJ9" s="367"/>
      <c r="BK9" s="367"/>
      <c r="BL9" s="367"/>
      <c r="BM9" s="368"/>
      <c r="BN9" s="369">
        <v>101107</v>
      </c>
      <c r="BO9" s="370"/>
      <c r="BP9" s="370"/>
      <c r="BQ9" s="370"/>
      <c r="BR9" s="370"/>
      <c r="BS9" s="370"/>
      <c r="BT9" s="370"/>
      <c r="BU9" s="371"/>
      <c r="BV9" s="369">
        <v>42791</v>
      </c>
      <c r="BW9" s="370"/>
      <c r="BX9" s="370"/>
      <c r="BY9" s="370"/>
      <c r="BZ9" s="370"/>
      <c r="CA9" s="370"/>
      <c r="CB9" s="370"/>
      <c r="CC9" s="371"/>
      <c r="CD9" s="372" t="s">
        <v>75</v>
      </c>
      <c r="CE9" s="373"/>
      <c r="CF9" s="373"/>
      <c r="CG9" s="373"/>
      <c r="CH9" s="373"/>
      <c r="CI9" s="373"/>
      <c r="CJ9" s="373"/>
      <c r="CK9" s="373"/>
      <c r="CL9" s="373"/>
      <c r="CM9" s="373"/>
      <c r="CN9" s="373"/>
      <c r="CO9" s="373"/>
      <c r="CP9" s="373"/>
      <c r="CQ9" s="373"/>
      <c r="CR9" s="373"/>
      <c r="CS9" s="374"/>
      <c r="CT9" s="375">
        <v>18.899999999999999</v>
      </c>
      <c r="CU9" s="376"/>
      <c r="CV9" s="376"/>
      <c r="CW9" s="376"/>
      <c r="CX9" s="376"/>
      <c r="CY9" s="376"/>
      <c r="CZ9" s="376"/>
      <c r="DA9" s="377"/>
      <c r="DB9" s="375">
        <v>14.6</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186</v>
      </c>
      <c r="M10" s="362"/>
      <c r="N10" s="362"/>
      <c r="O10" s="362"/>
      <c r="P10" s="362"/>
      <c r="Q10" s="363"/>
      <c r="R10" s="391">
        <v>3573</v>
      </c>
      <c r="S10" s="392"/>
      <c r="T10" s="392"/>
      <c r="U10" s="392"/>
      <c r="V10" s="393"/>
      <c r="W10" s="501"/>
      <c r="X10" s="480"/>
      <c r="Y10" s="480"/>
      <c r="Z10" s="480"/>
      <c r="AA10" s="480"/>
      <c r="AB10" s="480"/>
      <c r="AC10" s="480"/>
      <c r="AD10" s="480"/>
      <c r="AE10" s="480"/>
      <c r="AF10" s="480"/>
      <c r="AG10" s="480"/>
      <c r="AH10" s="480"/>
      <c r="AI10" s="480"/>
      <c r="AJ10" s="480"/>
      <c r="AK10" s="480"/>
      <c r="AL10" s="504"/>
      <c r="AM10" s="361" t="s">
        <v>188</v>
      </c>
      <c r="AN10" s="362"/>
      <c r="AO10" s="362"/>
      <c r="AP10" s="362"/>
      <c r="AQ10" s="362"/>
      <c r="AR10" s="362"/>
      <c r="AS10" s="362"/>
      <c r="AT10" s="363"/>
      <c r="AU10" s="364" t="s">
        <v>190</v>
      </c>
      <c r="AV10" s="365"/>
      <c r="AW10" s="365"/>
      <c r="AX10" s="365"/>
      <c r="AY10" s="366" t="s">
        <v>192</v>
      </c>
      <c r="AZ10" s="367"/>
      <c r="BA10" s="367"/>
      <c r="BB10" s="367"/>
      <c r="BC10" s="367"/>
      <c r="BD10" s="367"/>
      <c r="BE10" s="367"/>
      <c r="BF10" s="367"/>
      <c r="BG10" s="367"/>
      <c r="BH10" s="367"/>
      <c r="BI10" s="367"/>
      <c r="BJ10" s="367"/>
      <c r="BK10" s="367"/>
      <c r="BL10" s="367"/>
      <c r="BM10" s="368"/>
      <c r="BN10" s="369">
        <v>100</v>
      </c>
      <c r="BO10" s="370"/>
      <c r="BP10" s="370"/>
      <c r="BQ10" s="370"/>
      <c r="BR10" s="370"/>
      <c r="BS10" s="370"/>
      <c r="BT10" s="370"/>
      <c r="BU10" s="371"/>
      <c r="BV10" s="369">
        <v>100</v>
      </c>
      <c r="BW10" s="370"/>
      <c r="BX10" s="370"/>
      <c r="BY10" s="370"/>
      <c r="BZ10" s="370"/>
      <c r="CA10" s="370"/>
      <c r="CB10" s="370"/>
      <c r="CC10" s="371"/>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195</v>
      </c>
      <c r="M11" s="395"/>
      <c r="N11" s="395"/>
      <c r="O11" s="395"/>
      <c r="P11" s="395"/>
      <c r="Q11" s="396"/>
      <c r="R11" s="397" t="s">
        <v>198</v>
      </c>
      <c r="S11" s="398"/>
      <c r="T11" s="398"/>
      <c r="U11" s="398"/>
      <c r="V11" s="399"/>
      <c r="W11" s="501"/>
      <c r="X11" s="480"/>
      <c r="Y11" s="480"/>
      <c r="Z11" s="480"/>
      <c r="AA11" s="480"/>
      <c r="AB11" s="480"/>
      <c r="AC11" s="480"/>
      <c r="AD11" s="480"/>
      <c r="AE11" s="480"/>
      <c r="AF11" s="480"/>
      <c r="AG11" s="480"/>
      <c r="AH11" s="480"/>
      <c r="AI11" s="480"/>
      <c r="AJ11" s="480"/>
      <c r="AK11" s="480"/>
      <c r="AL11" s="504"/>
      <c r="AM11" s="361" t="s">
        <v>200</v>
      </c>
      <c r="AN11" s="362"/>
      <c r="AO11" s="362"/>
      <c r="AP11" s="362"/>
      <c r="AQ11" s="362"/>
      <c r="AR11" s="362"/>
      <c r="AS11" s="362"/>
      <c r="AT11" s="363"/>
      <c r="AU11" s="364" t="s">
        <v>190</v>
      </c>
      <c r="AV11" s="365"/>
      <c r="AW11" s="365"/>
      <c r="AX11" s="365"/>
      <c r="AY11" s="366" t="s">
        <v>202</v>
      </c>
      <c r="AZ11" s="367"/>
      <c r="BA11" s="367"/>
      <c r="BB11" s="367"/>
      <c r="BC11" s="367"/>
      <c r="BD11" s="367"/>
      <c r="BE11" s="367"/>
      <c r="BF11" s="367"/>
      <c r="BG11" s="367"/>
      <c r="BH11" s="367"/>
      <c r="BI11" s="367"/>
      <c r="BJ11" s="367"/>
      <c r="BK11" s="367"/>
      <c r="BL11" s="367"/>
      <c r="BM11" s="368"/>
      <c r="BN11" s="369">
        <v>135647</v>
      </c>
      <c r="BO11" s="370"/>
      <c r="BP11" s="370"/>
      <c r="BQ11" s="370"/>
      <c r="BR11" s="370"/>
      <c r="BS11" s="370"/>
      <c r="BT11" s="370"/>
      <c r="BU11" s="371"/>
      <c r="BV11" s="369">
        <v>0</v>
      </c>
      <c r="BW11" s="370"/>
      <c r="BX11" s="370"/>
      <c r="BY11" s="370"/>
      <c r="BZ11" s="370"/>
      <c r="CA11" s="370"/>
      <c r="CB11" s="370"/>
      <c r="CC11" s="371"/>
      <c r="CD11" s="372" t="s">
        <v>205</v>
      </c>
      <c r="CE11" s="373"/>
      <c r="CF11" s="373"/>
      <c r="CG11" s="373"/>
      <c r="CH11" s="373"/>
      <c r="CI11" s="373"/>
      <c r="CJ11" s="373"/>
      <c r="CK11" s="373"/>
      <c r="CL11" s="373"/>
      <c r="CM11" s="373"/>
      <c r="CN11" s="373"/>
      <c r="CO11" s="373"/>
      <c r="CP11" s="373"/>
      <c r="CQ11" s="373"/>
      <c r="CR11" s="373"/>
      <c r="CS11" s="374"/>
      <c r="CT11" s="381" t="s">
        <v>206</v>
      </c>
      <c r="CU11" s="382"/>
      <c r="CV11" s="382"/>
      <c r="CW11" s="382"/>
      <c r="CX11" s="382"/>
      <c r="CY11" s="382"/>
      <c r="CZ11" s="382"/>
      <c r="DA11" s="383"/>
      <c r="DB11" s="381" t="s">
        <v>206</v>
      </c>
      <c r="DC11" s="382"/>
      <c r="DD11" s="382"/>
      <c r="DE11" s="382"/>
      <c r="DF11" s="382"/>
      <c r="DG11" s="382"/>
      <c r="DH11" s="382"/>
      <c r="DI11" s="383"/>
    </row>
    <row r="12" spans="1:119" ht="18.75" customHeight="1" x14ac:dyDescent="0.15">
      <c r="A12" s="2"/>
      <c r="B12" s="528" t="s">
        <v>207</v>
      </c>
      <c r="C12" s="529"/>
      <c r="D12" s="529"/>
      <c r="E12" s="529"/>
      <c r="F12" s="529"/>
      <c r="G12" s="529"/>
      <c r="H12" s="529"/>
      <c r="I12" s="529"/>
      <c r="J12" s="529"/>
      <c r="K12" s="530"/>
      <c r="L12" s="400" t="s">
        <v>209</v>
      </c>
      <c r="M12" s="401"/>
      <c r="N12" s="401"/>
      <c r="O12" s="401"/>
      <c r="P12" s="401"/>
      <c r="Q12" s="402"/>
      <c r="R12" s="403">
        <v>3299</v>
      </c>
      <c r="S12" s="404"/>
      <c r="T12" s="404"/>
      <c r="U12" s="404"/>
      <c r="V12" s="405"/>
      <c r="W12" s="406" t="s">
        <v>5</v>
      </c>
      <c r="X12" s="365"/>
      <c r="Y12" s="365"/>
      <c r="Z12" s="365"/>
      <c r="AA12" s="365"/>
      <c r="AB12" s="407"/>
      <c r="AC12" s="408" t="s">
        <v>112</v>
      </c>
      <c r="AD12" s="409"/>
      <c r="AE12" s="409"/>
      <c r="AF12" s="409"/>
      <c r="AG12" s="410"/>
      <c r="AH12" s="408" t="s">
        <v>210</v>
      </c>
      <c r="AI12" s="409"/>
      <c r="AJ12" s="409"/>
      <c r="AK12" s="409"/>
      <c r="AL12" s="411"/>
      <c r="AM12" s="361" t="s">
        <v>212</v>
      </c>
      <c r="AN12" s="362"/>
      <c r="AO12" s="362"/>
      <c r="AP12" s="362"/>
      <c r="AQ12" s="362"/>
      <c r="AR12" s="362"/>
      <c r="AS12" s="362"/>
      <c r="AT12" s="363"/>
      <c r="AU12" s="364" t="s">
        <v>77</v>
      </c>
      <c r="AV12" s="365"/>
      <c r="AW12" s="365"/>
      <c r="AX12" s="365"/>
      <c r="AY12" s="366" t="s">
        <v>214</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216</v>
      </c>
      <c r="CE12" s="373"/>
      <c r="CF12" s="373"/>
      <c r="CG12" s="373"/>
      <c r="CH12" s="373"/>
      <c r="CI12" s="373"/>
      <c r="CJ12" s="373"/>
      <c r="CK12" s="373"/>
      <c r="CL12" s="373"/>
      <c r="CM12" s="373"/>
      <c r="CN12" s="373"/>
      <c r="CO12" s="373"/>
      <c r="CP12" s="373"/>
      <c r="CQ12" s="373"/>
      <c r="CR12" s="373"/>
      <c r="CS12" s="374"/>
      <c r="CT12" s="381" t="s">
        <v>206</v>
      </c>
      <c r="CU12" s="382"/>
      <c r="CV12" s="382"/>
      <c r="CW12" s="382"/>
      <c r="CX12" s="382"/>
      <c r="CY12" s="382"/>
      <c r="CZ12" s="382"/>
      <c r="DA12" s="383"/>
      <c r="DB12" s="381" t="s">
        <v>206</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217</v>
      </c>
      <c r="N13" s="413"/>
      <c r="O13" s="413"/>
      <c r="P13" s="413"/>
      <c r="Q13" s="414"/>
      <c r="R13" s="415">
        <v>3264</v>
      </c>
      <c r="S13" s="416"/>
      <c r="T13" s="416"/>
      <c r="U13" s="416"/>
      <c r="V13" s="417"/>
      <c r="W13" s="516" t="s">
        <v>219</v>
      </c>
      <c r="X13" s="517"/>
      <c r="Y13" s="517"/>
      <c r="Z13" s="517"/>
      <c r="AA13" s="517"/>
      <c r="AB13" s="507"/>
      <c r="AC13" s="391">
        <v>310</v>
      </c>
      <c r="AD13" s="392"/>
      <c r="AE13" s="392"/>
      <c r="AF13" s="392"/>
      <c r="AG13" s="418"/>
      <c r="AH13" s="391">
        <v>372</v>
      </c>
      <c r="AI13" s="392"/>
      <c r="AJ13" s="392"/>
      <c r="AK13" s="392"/>
      <c r="AL13" s="393"/>
      <c r="AM13" s="361" t="s">
        <v>220</v>
      </c>
      <c r="AN13" s="362"/>
      <c r="AO13" s="362"/>
      <c r="AP13" s="362"/>
      <c r="AQ13" s="362"/>
      <c r="AR13" s="362"/>
      <c r="AS13" s="362"/>
      <c r="AT13" s="363"/>
      <c r="AU13" s="364" t="s">
        <v>190</v>
      </c>
      <c r="AV13" s="365"/>
      <c r="AW13" s="365"/>
      <c r="AX13" s="365"/>
      <c r="AY13" s="366" t="s">
        <v>222</v>
      </c>
      <c r="AZ13" s="367"/>
      <c r="BA13" s="367"/>
      <c r="BB13" s="367"/>
      <c r="BC13" s="367"/>
      <c r="BD13" s="367"/>
      <c r="BE13" s="367"/>
      <c r="BF13" s="367"/>
      <c r="BG13" s="367"/>
      <c r="BH13" s="367"/>
      <c r="BI13" s="367"/>
      <c r="BJ13" s="367"/>
      <c r="BK13" s="367"/>
      <c r="BL13" s="367"/>
      <c r="BM13" s="368"/>
      <c r="BN13" s="369">
        <v>236854</v>
      </c>
      <c r="BO13" s="370"/>
      <c r="BP13" s="370"/>
      <c r="BQ13" s="370"/>
      <c r="BR13" s="370"/>
      <c r="BS13" s="370"/>
      <c r="BT13" s="370"/>
      <c r="BU13" s="371"/>
      <c r="BV13" s="369">
        <v>42891</v>
      </c>
      <c r="BW13" s="370"/>
      <c r="BX13" s="370"/>
      <c r="BY13" s="370"/>
      <c r="BZ13" s="370"/>
      <c r="CA13" s="370"/>
      <c r="CB13" s="370"/>
      <c r="CC13" s="371"/>
      <c r="CD13" s="372" t="s">
        <v>224</v>
      </c>
      <c r="CE13" s="373"/>
      <c r="CF13" s="373"/>
      <c r="CG13" s="373"/>
      <c r="CH13" s="373"/>
      <c r="CI13" s="373"/>
      <c r="CJ13" s="373"/>
      <c r="CK13" s="373"/>
      <c r="CL13" s="373"/>
      <c r="CM13" s="373"/>
      <c r="CN13" s="373"/>
      <c r="CO13" s="373"/>
      <c r="CP13" s="373"/>
      <c r="CQ13" s="373"/>
      <c r="CR13" s="373"/>
      <c r="CS13" s="374"/>
      <c r="CT13" s="375">
        <v>12.1</v>
      </c>
      <c r="CU13" s="376"/>
      <c r="CV13" s="376"/>
      <c r="CW13" s="376"/>
      <c r="CX13" s="376"/>
      <c r="CY13" s="376"/>
      <c r="CZ13" s="376"/>
      <c r="DA13" s="377"/>
      <c r="DB13" s="375">
        <v>9.5</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225</v>
      </c>
      <c r="M14" s="420"/>
      <c r="N14" s="420"/>
      <c r="O14" s="420"/>
      <c r="P14" s="420"/>
      <c r="Q14" s="421"/>
      <c r="R14" s="415">
        <v>3340</v>
      </c>
      <c r="S14" s="416"/>
      <c r="T14" s="416"/>
      <c r="U14" s="416"/>
      <c r="V14" s="417"/>
      <c r="W14" s="502"/>
      <c r="X14" s="503"/>
      <c r="Y14" s="503"/>
      <c r="Z14" s="503"/>
      <c r="AA14" s="503"/>
      <c r="AB14" s="493"/>
      <c r="AC14" s="422">
        <v>19.600000000000001</v>
      </c>
      <c r="AD14" s="423"/>
      <c r="AE14" s="423"/>
      <c r="AF14" s="423"/>
      <c r="AG14" s="424"/>
      <c r="AH14" s="422">
        <v>21.2</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226</v>
      </c>
      <c r="CE14" s="427"/>
      <c r="CF14" s="427"/>
      <c r="CG14" s="427"/>
      <c r="CH14" s="427"/>
      <c r="CI14" s="427"/>
      <c r="CJ14" s="427"/>
      <c r="CK14" s="427"/>
      <c r="CL14" s="427"/>
      <c r="CM14" s="427"/>
      <c r="CN14" s="427"/>
      <c r="CO14" s="427"/>
      <c r="CP14" s="427"/>
      <c r="CQ14" s="427"/>
      <c r="CR14" s="427"/>
      <c r="CS14" s="428"/>
      <c r="CT14" s="429">
        <v>51.7</v>
      </c>
      <c r="CU14" s="430"/>
      <c r="CV14" s="430"/>
      <c r="CW14" s="430"/>
      <c r="CX14" s="430"/>
      <c r="CY14" s="430"/>
      <c r="CZ14" s="430"/>
      <c r="DA14" s="431"/>
      <c r="DB14" s="429">
        <v>17.7</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217</v>
      </c>
      <c r="N15" s="413"/>
      <c r="O15" s="413"/>
      <c r="P15" s="413"/>
      <c r="Q15" s="414"/>
      <c r="R15" s="415">
        <v>3314</v>
      </c>
      <c r="S15" s="416"/>
      <c r="T15" s="416"/>
      <c r="U15" s="416"/>
      <c r="V15" s="417"/>
      <c r="W15" s="516" t="s">
        <v>7</v>
      </c>
      <c r="X15" s="517"/>
      <c r="Y15" s="517"/>
      <c r="Z15" s="517"/>
      <c r="AA15" s="517"/>
      <c r="AB15" s="507"/>
      <c r="AC15" s="391">
        <v>262</v>
      </c>
      <c r="AD15" s="392"/>
      <c r="AE15" s="392"/>
      <c r="AF15" s="392"/>
      <c r="AG15" s="418"/>
      <c r="AH15" s="391">
        <v>285</v>
      </c>
      <c r="AI15" s="392"/>
      <c r="AJ15" s="392"/>
      <c r="AK15" s="392"/>
      <c r="AL15" s="393"/>
      <c r="AM15" s="361"/>
      <c r="AN15" s="362"/>
      <c r="AO15" s="362"/>
      <c r="AP15" s="362"/>
      <c r="AQ15" s="362"/>
      <c r="AR15" s="362"/>
      <c r="AS15" s="362"/>
      <c r="AT15" s="363"/>
      <c r="AU15" s="364"/>
      <c r="AV15" s="365"/>
      <c r="AW15" s="365"/>
      <c r="AX15" s="365"/>
      <c r="AY15" s="349" t="s">
        <v>229</v>
      </c>
      <c r="AZ15" s="350"/>
      <c r="BA15" s="350"/>
      <c r="BB15" s="350"/>
      <c r="BC15" s="350"/>
      <c r="BD15" s="350"/>
      <c r="BE15" s="350"/>
      <c r="BF15" s="350"/>
      <c r="BG15" s="350"/>
      <c r="BH15" s="350"/>
      <c r="BI15" s="350"/>
      <c r="BJ15" s="350"/>
      <c r="BK15" s="350"/>
      <c r="BL15" s="350"/>
      <c r="BM15" s="351"/>
      <c r="BN15" s="352">
        <v>386318</v>
      </c>
      <c r="BO15" s="353"/>
      <c r="BP15" s="353"/>
      <c r="BQ15" s="353"/>
      <c r="BR15" s="353"/>
      <c r="BS15" s="353"/>
      <c r="BT15" s="353"/>
      <c r="BU15" s="354"/>
      <c r="BV15" s="352">
        <v>365891</v>
      </c>
      <c r="BW15" s="353"/>
      <c r="BX15" s="353"/>
      <c r="BY15" s="353"/>
      <c r="BZ15" s="353"/>
      <c r="CA15" s="353"/>
      <c r="CB15" s="353"/>
      <c r="CC15" s="354"/>
      <c r="CD15" s="355" t="s">
        <v>218</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230</v>
      </c>
      <c r="M16" s="432"/>
      <c r="N16" s="432"/>
      <c r="O16" s="432"/>
      <c r="P16" s="432"/>
      <c r="Q16" s="433"/>
      <c r="R16" s="434" t="s">
        <v>233</v>
      </c>
      <c r="S16" s="435"/>
      <c r="T16" s="435"/>
      <c r="U16" s="435"/>
      <c r="V16" s="436"/>
      <c r="W16" s="502"/>
      <c r="X16" s="503"/>
      <c r="Y16" s="503"/>
      <c r="Z16" s="503"/>
      <c r="AA16" s="503"/>
      <c r="AB16" s="493"/>
      <c r="AC16" s="422">
        <v>16.600000000000001</v>
      </c>
      <c r="AD16" s="423"/>
      <c r="AE16" s="423"/>
      <c r="AF16" s="423"/>
      <c r="AG16" s="424"/>
      <c r="AH16" s="422">
        <v>16.2</v>
      </c>
      <c r="AI16" s="423"/>
      <c r="AJ16" s="423"/>
      <c r="AK16" s="423"/>
      <c r="AL16" s="425"/>
      <c r="AM16" s="361"/>
      <c r="AN16" s="362"/>
      <c r="AO16" s="362"/>
      <c r="AP16" s="362"/>
      <c r="AQ16" s="362"/>
      <c r="AR16" s="362"/>
      <c r="AS16" s="362"/>
      <c r="AT16" s="363"/>
      <c r="AU16" s="364"/>
      <c r="AV16" s="365"/>
      <c r="AW16" s="365"/>
      <c r="AX16" s="365"/>
      <c r="AY16" s="366" t="s">
        <v>109</v>
      </c>
      <c r="AZ16" s="367"/>
      <c r="BA16" s="367"/>
      <c r="BB16" s="367"/>
      <c r="BC16" s="367"/>
      <c r="BD16" s="367"/>
      <c r="BE16" s="367"/>
      <c r="BF16" s="367"/>
      <c r="BG16" s="367"/>
      <c r="BH16" s="367"/>
      <c r="BI16" s="367"/>
      <c r="BJ16" s="367"/>
      <c r="BK16" s="367"/>
      <c r="BL16" s="367"/>
      <c r="BM16" s="368"/>
      <c r="BN16" s="369">
        <v>2515198</v>
      </c>
      <c r="BO16" s="370"/>
      <c r="BP16" s="370"/>
      <c r="BQ16" s="370"/>
      <c r="BR16" s="370"/>
      <c r="BS16" s="370"/>
      <c r="BT16" s="370"/>
      <c r="BU16" s="371"/>
      <c r="BV16" s="369">
        <v>2479240</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104</v>
      </c>
      <c r="N17" s="438"/>
      <c r="O17" s="438"/>
      <c r="P17" s="438"/>
      <c r="Q17" s="439"/>
      <c r="R17" s="434" t="s">
        <v>235</v>
      </c>
      <c r="S17" s="435"/>
      <c r="T17" s="435"/>
      <c r="U17" s="435"/>
      <c r="V17" s="436"/>
      <c r="W17" s="516" t="s">
        <v>96</v>
      </c>
      <c r="X17" s="517"/>
      <c r="Y17" s="517"/>
      <c r="Z17" s="517"/>
      <c r="AA17" s="517"/>
      <c r="AB17" s="507"/>
      <c r="AC17" s="391">
        <v>1006</v>
      </c>
      <c r="AD17" s="392"/>
      <c r="AE17" s="392"/>
      <c r="AF17" s="392"/>
      <c r="AG17" s="418"/>
      <c r="AH17" s="391">
        <v>1099</v>
      </c>
      <c r="AI17" s="392"/>
      <c r="AJ17" s="392"/>
      <c r="AK17" s="392"/>
      <c r="AL17" s="393"/>
      <c r="AM17" s="361"/>
      <c r="AN17" s="362"/>
      <c r="AO17" s="362"/>
      <c r="AP17" s="362"/>
      <c r="AQ17" s="362"/>
      <c r="AR17" s="362"/>
      <c r="AS17" s="362"/>
      <c r="AT17" s="363"/>
      <c r="AU17" s="364"/>
      <c r="AV17" s="365"/>
      <c r="AW17" s="365"/>
      <c r="AX17" s="365"/>
      <c r="AY17" s="366" t="s">
        <v>236</v>
      </c>
      <c r="AZ17" s="367"/>
      <c r="BA17" s="367"/>
      <c r="BB17" s="367"/>
      <c r="BC17" s="367"/>
      <c r="BD17" s="367"/>
      <c r="BE17" s="367"/>
      <c r="BF17" s="367"/>
      <c r="BG17" s="367"/>
      <c r="BH17" s="367"/>
      <c r="BI17" s="367"/>
      <c r="BJ17" s="367"/>
      <c r="BK17" s="367"/>
      <c r="BL17" s="367"/>
      <c r="BM17" s="368"/>
      <c r="BN17" s="369">
        <v>468804</v>
      </c>
      <c r="BO17" s="370"/>
      <c r="BP17" s="370"/>
      <c r="BQ17" s="370"/>
      <c r="BR17" s="370"/>
      <c r="BS17" s="370"/>
      <c r="BT17" s="370"/>
      <c r="BU17" s="371"/>
      <c r="BV17" s="369">
        <v>445025</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237</v>
      </c>
      <c r="C18" s="441"/>
      <c r="D18" s="441"/>
      <c r="E18" s="442"/>
      <c r="F18" s="442"/>
      <c r="G18" s="442"/>
      <c r="H18" s="442"/>
      <c r="I18" s="442"/>
      <c r="J18" s="442"/>
      <c r="K18" s="442"/>
      <c r="L18" s="443">
        <v>134.22</v>
      </c>
      <c r="M18" s="443"/>
      <c r="N18" s="443"/>
      <c r="O18" s="443"/>
      <c r="P18" s="443"/>
      <c r="Q18" s="443"/>
      <c r="R18" s="444"/>
      <c r="S18" s="444"/>
      <c r="T18" s="444"/>
      <c r="U18" s="444"/>
      <c r="V18" s="445"/>
      <c r="W18" s="518"/>
      <c r="X18" s="519"/>
      <c r="Y18" s="519"/>
      <c r="Z18" s="519"/>
      <c r="AA18" s="519"/>
      <c r="AB18" s="510"/>
      <c r="AC18" s="446">
        <v>63.8</v>
      </c>
      <c r="AD18" s="447"/>
      <c r="AE18" s="447"/>
      <c r="AF18" s="447"/>
      <c r="AG18" s="448"/>
      <c r="AH18" s="446">
        <v>62.6</v>
      </c>
      <c r="AI18" s="447"/>
      <c r="AJ18" s="447"/>
      <c r="AK18" s="447"/>
      <c r="AL18" s="449"/>
      <c r="AM18" s="361"/>
      <c r="AN18" s="362"/>
      <c r="AO18" s="362"/>
      <c r="AP18" s="362"/>
      <c r="AQ18" s="362"/>
      <c r="AR18" s="362"/>
      <c r="AS18" s="362"/>
      <c r="AT18" s="363"/>
      <c r="AU18" s="364"/>
      <c r="AV18" s="365"/>
      <c r="AW18" s="365"/>
      <c r="AX18" s="365"/>
      <c r="AY18" s="366" t="s">
        <v>238</v>
      </c>
      <c r="AZ18" s="367"/>
      <c r="BA18" s="367"/>
      <c r="BB18" s="367"/>
      <c r="BC18" s="367"/>
      <c r="BD18" s="367"/>
      <c r="BE18" s="367"/>
      <c r="BF18" s="367"/>
      <c r="BG18" s="367"/>
      <c r="BH18" s="367"/>
      <c r="BI18" s="367"/>
      <c r="BJ18" s="367"/>
      <c r="BK18" s="367"/>
      <c r="BL18" s="367"/>
      <c r="BM18" s="368"/>
      <c r="BN18" s="369">
        <v>2503066</v>
      </c>
      <c r="BO18" s="370"/>
      <c r="BP18" s="370"/>
      <c r="BQ18" s="370"/>
      <c r="BR18" s="370"/>
      <c r="BS18" s="370"/>
      <c r="BT18" s="370"/>
      <c r="BU18" s="371"/>
      <c r="BV18" s="369">
        <v>2257416</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73</v>
      </c>
      <c r="C19" s="441"/>
      <c r="D19" s="441"/>
      <c r="E19" s="442"/>
      <c r="F19" s="442"/>
      <c r="G19" s="442"/>
      <c r="H19" s="442"/>
      <c r="I19" s="442"/>
      <c r="J19" s="442"/>
      <c r="K19" s="442"/>
      <c r="L19" s="450">
        <v>24</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240</v>
      </c>
      <c r="AZ19" s="367"/>
      <c r="BA19" s="367"/>
      <c r="BB19" s="367"/>
      <c r="BC19" s="367"/>
      <c r="BD19" s="367"/>
      <c r="BE19" s="367"/>
      <c r="BF19" s="367"/>
      <c r="BG19" s="367"/>
      <c r="BH19" s="367"/>
      <c r="BI19" s="367"/>
      <c r="BJ19" s="367"/>
      <c r="BK19" s="367"/>
      <c r="BL19" s="367"/>
      <c r="BM19" s="368"/>
      <c r="BN19" s="369">
        <v>3494876</v>
      </c>
      <c r="BO19" s="370"/>
      <c r="BP19" s="370"/>
      <c r="BQ19" s="370"/>
      <c r="BR19" s="370"/>
      <c r="BS19" s="370"/>
      <c r="BT19" s="370"/>
      <c r="BU19" s="371"/>
      <c r="BV19" s="369">
        <v>3323962</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243</v>
      </c>
      <c r="C20" s="441"/>
      <c r="D20" s="441"/>
      <c r="E20" s="442"/>
      <c r="F20" s="442"/>
      <c r="G20" s="442"/>
      <c r="H20" s="442"/>
      <c r="I20" s="442"/>
      <c r="J20" s="442"/>
      <c r="K20" s="442"/>
      <c r="L20" s="450">
        <v>1504</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245</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246</v>
      </c>
      <c r="C22" s="563"/>
      <c r="D22" s="564"/>
      <c r="E22" s="512" t="s">
        <v>5</v>
      </c>
      <c r="F22" s="517"/>
      <c r="G22" s="517"/>
      <c r="H22" s="517"/>
      <c r="I22" s="517"/>
      <c r="J22" s="517"/>
      <c r="K22" s="507"/>
      <c r="L22" s="512" t="s">
        <v>248</v>
      </c>
      <c r="M22" s="517"/>
      <c r="N22" s="517"/>
      <c r="O22" s="517"/>
      <c r="P22" s="507"/>
      <c r="Q22" s="539" t="s">
        <v>249</v>
      </c>
      <c r="R22" s="540"/>
      <c r="S22" s="540"/>
      <c r="T22" s="540"/>
      <c r="U22" s="540"/>
      <c r="V22" s="541"/>
      <c r="W22" s="571" t="s">
        <v>251</v>
      </c>
      <c r="X22" s="563"/>
      <c r="Y22" s="564"/>
      <c r="Z22" s="512" t="s">
        <v>5</v>
      </c>
      <c r="AA22" s="517"/>
      <c r="AB22" s="517"/>
      <c r="AC22" s="517"/>
      <c r="AD22" s="517"/>
      <c r="AE22" s="517"/>
      <c r="AF22" s="517"/>
      <c r="AG22" s="507"/>
      <c r="AH22" s="545" t="s">
        <v>185</v>
      </c>
      <c r="AI22" s="517"/>
      <c r="AJ22" s="517"/>
      <c r="AK22" s="517"/>
      <c r="AL22" s="507"/>
      <c r="AM22" s="545" t="s">
        <v>252</v>
      </c>
      <c r="AN22" s="546"/>
      <c r="AO22" s="546"/>
      <c r="AP22" s="546"/>
      <c r="AQ22" s="546"/>
      <c r="AR22" s="547"/>
      <c r="AS22" s="539" t="s">
        <v>249</v>
      </c>
      <c r="AT22" s="540"/>
      <c r="AU22" s="540"/>
      <c r="AV22" s="540"/>
      <c r="AW22" s="540"/>
      <c r="AX22" s="551"/>
      <c r="AY22" s="349" t="s">
        <v>253</v>
      </c>
      <c r="AZ22" s="350"/>
      <c r="BA22" s="350"/>
      <c r="BB22" s="350"/>
      <c r="BC22" s="350"/>
      <c r="BD22" s="350"/>
      <c r="BE22" s="350"/>
      <c r="BF22" s="350"/>
      <c r="BG22" s="350"/>
      <c r="BH22" s="350"/>
      <c r="BI22" s="350"/>
      <c r="BJ22" s="350"/>
      <c r="BK22" s="350"/>
      <c r="BL22" s="350"/>
      <c r="BM22" s="351"/>
      <c r="BN22" s="352">
        <v>6917213</v>
      </c>
      <c r="BO22" s="353"/>
      <c r="BP22" s="353"/>
      <c r="BQ22" s="353"/>
      <c r="BR22" s="353"/>
      <c r="BS22" s="353"/>
      <c r="BT22" s="353"/>
      <c r="BU22" s="354"/>
      <c r="BV22" s="352">
        <v>6527945</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256</v>
      </c>
      <c r="AZ23" s="367"/>
      <c r="BA23" s="367"/>
      <c r="BB23" s="367"/>
      <c r="BC23" s="367"/>
      <c r="BD23" s="367"/>
      <c r="BE23" s="367"/>
      <c r="BF23" s="367"/>
      <c r="BG23" s="367"/>
      <c r="BH23" s="367"/>
      <c r="BI23" s="367"/>
      <c r="BJ23" s="367"/>
      <c r="BK23" s="367"/>
      <c r="BL23" s="367"/>
      <c r="BM23" s="368"/>
      <c r="BN23" s="369">
        <v>6838184</v>
      </c>
      <c r="BO23" s="370"/>
      <c r="BP23" s="370"/>
      <c r="BQ23" s="370"/>
      <c r="BR23" s="370"/>
      <c r="BS23" s="370"/>
      <c r="BT23" s="370"/>
      <c r="BU23" s="371"/>
      <c r="BV23" s="369">
        <v>6392740</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257</v>
      </c>
      <c r="F24" s="362"/>
      <c r="G24" s="362"/>
      <c r="H24" s="362"/>
      <c r="I24" s="362"/>
      <c r="J24" s="362"/>
      <c r="K24" s="363"/>
      <c r="L24" s="391">
        <v>1</v>
      </c>
      <c r="M24" s="392"/>
      <c r="N24" s="392"/>
      <c r="O24" s="392"/>
      <c r="P24" s="418"/>
      <c r="Q24" s="391">
        <v>6960</v>
      </c>
      <c r="R24" s="392"/>
      <c r="S24" s="392"/>
      <c r="T24" s="392"/>
      <c r="U24" s="392"/>
      <c r="V24" s="418"/>
      <c r="W24" s="572"/>
      <c r="X24" s="566"/>
      <c r="Y24" s="567"/>
      <c r="Z24" s="390" t="s">
        <v>259</v>
      </c>
      <c r="AA24" s="362"/>
      <c r="AB24" s="362"/>
      <c r="AC24" s="362"/>
      <c r="AD24" s="362"/>
      <c r="AE24" s="362"/>
      <c r="AF24" s="362"/>
      <c r="AG24" s="363"/>
      <c r="AH24" s="391">
        <v>70</v>
      </c>
      <c r="AI24" s="392"/>
      <c r="AJ24" s="392"/>
      <c r="AK24" s="392"/>
      <c r="AL24" s="418"/>
      <c r="AM24" s="391">
        <v>204330</v>
      </c>
      <c r="AN24" s="392"/>
      <c r="AO24" s="392"/>
      <c r="AP24" s="392"/>
      <c r="AQ24" s="392"/>
      <c r="AR24" s="418"/>
      <c r="AS24" s="391">
        <v>2919</v>
      </c>
      <c r="AT24" s="392"/>
      <c r="AU24" s="392"/>
      <c r="AV24" s="392"/>
      <c r="AW24" s="392"/>
      <c r="AX24" s="393"/>
      <c r="AY24" s="464" t="s">
        <v>260</v>
      </c>
      <c r="AZ24" s="465"/>
      <c r="BA24" s="465"/>
      <c r="BB24" s="465"/>
      <c r="BC24" s="465"/>
      <c r="BD24" s="465"/>
      <c r="BE24" s="465"/>
      <c r="BF24" s="465"/>
      <c r="BG24" s="465"/>
      <c r="BH24" s="465"/>
      <c r="BI24" s="465"/>
      <c r="BJ24" s="465"/>
      <c r="BK24" s="465"/>
      <c r="BL24" s="465"/>
      <c r="BM24" s="466"/>
      <c r="BN24" s="369">
        <v>5952499</v>
      </c>
      <c r="BO24" s="370"/>
      <c r="BP24" s="370"/>
      <c r="BQ24" s="370"/>
      <c r="BR24" s="370"/>
      <c r="BS24" s="370"/>
      <c r="BT24" s="370"/>
      <c r="BU24" s="371"/>
      <c r="BV24" s="369">
        <v>5453182</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262</v>
      </c>
      <c r="F25" s="362"/>
      <c r="G25" s="362"/>
      <c r="H25" s="362"/>
      <c r="I25" s="362"/>
      <c r="J25" s="362"/>
      <c r="K25" s="363"/>
      <c r="L25" s="391">
        <v>1</v>
      </c>
      <c r="M25" s="392"/>
      <c r="N25" s="392"/>
      <c r="O25" s="392"/>
      <c r="P25" s="418"/>
      <c r="Q25" s="391">
        <v>5990</v>
      </c>
      <c r="R25" s="392"/>
      <c r="S25" s="392"/>
      <c r="T25" s="392"/>
      <c r="U25" s="392"/>
      <c r="V25" s="418"/>
      <c r="W25" s="572"/>
      <c r="X25" s="566"/>
      <c r="Y25" s="567"/>
      <c r="Z25" s="390" t="s">
        <v>264</v>
      </c>
      <c r="AA25" s="362"/>
      <c r="AB25" s="362"/>
      <c r="AC25" s="362"/>
      <c r="AD25" s="362"/>
      <c r="AE25" s="362"/>
      <c r="AF25" s="362"/>
      <c r="AG25" s="363"/>
      <c r="AH25" s="391" t="s">
        <v>206</v>
      </c>
      <c r="AI25" s="392"/>
      <c r="AJ25" s="392"/>
      <c r="AK25" s="392"/>
      <c r="AL25" s="418"/>
      <c r="AM25" s="391" t="s">
        <v>206</v>
      </c>
      <c r="AN25" s="392"/>
      <c r="AO25" s="392"/>
      <c r="AP25" s="392"/>
      <c r="AQ25" s="392"/>
      <c r="AR25" s="418"/>
      <c r="AS25" s="391" t="s">
        <v>206</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t="s">
        <v>206</v>
      </c>
      <c r="BO25" s="353"/>
      <c r="BP25" s="353"/>
      <c r="BQ25" s="353"/>
      <c r="BR25" s="353"/>
      <c r="BS25" s="353"/>
      <c r="BT25" s="353"/>
      <c r="BU25" s="354"/>
      <c r="BV25" s="352" t="s">
        <v>206</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265</v>
      </c>
      <c r="F26" s="362"/>
      <c r="G26" s="362"/>
      <c r="H26" s="362"/>
      <c r="I26" s="362"/>
      <c r="J26" s="362"/>
      <c r="K26" s="363"/>
      <c r="L26" s="391">
        <v>1</v>
      </c>
      <c r="M26" s="392"/>
      <c r="N26" s="392"/>
      <c r="O26" s="392"/>
      <c r="P26" s="418"/>
      <c r="Q26" s="391">
        <v>5610</v>
      </c>
      <c r="R26" s="392"/>
      <c r="S26" s="392"/>
      <c r="T26" s="392"/>
      <c r="U26" s="392"/>
      <c r="V26" s="418"/>
      <c r="W26" s="572"/>
      <c r="X26" s="566"/>
      <c r="Y26" s="567"/>
      <c r="Z26" s="390" t="s">
        <v>266</v>
      </c>
      <c r="AA26" s="470"/>
      <c r="AB26" s="470"/>
      <c r="AC26" s="470"/>
      <c r="AD26" s="470"/>
      <c r="AE26" s="470"/>
      <c r="AF26" s="470"/>
      <c r="AG26" s="471"/>
      <c r="AH26" s="391" t="s">
        <v>206</v>
      </c>
      <c r="AI26" s="392"/>
      <c r="AJ26" s="392"/>
      <c r="AK26" s="392"/>
      <c r="AL26" s="418"/>
      <c r="AM26" s="391" t="s">
        <v>206</v>
      </c>
      <c r="AN26" s="392"/>
      <c r="AO26" s="392"/>
      <c r="AP26" s="392"/>
      <c r="AQ26" s="392"/>
      <c r="AR26" s="418"/>
      <c r="AS26" s="391" t="s">
        <v>206</v>
      </c>
      <c r="AT26" s="392"/>
      <c r="AU26" s="392"/>
      <c r="AV26" s="392"/>
      <c r="AW26" s="392"/>
      <c r="AX26" s="393"/>
      <c r="AY26" s="372" t="s">
        <v>267</v>
      </c>
      <c r="AZ26" s="373"/>
      <c r="BA26" s="373"/>
      <c r="BB26" s="373"/>
      <c r="BC26" s="373"/>
      <c r="BD26" s="373"/>
      <c r="BE26" s="373"/>
      <c r="BF26" s="373"/>
      <c r="BG26" s="373"/>
      <c r="BH26" s="373"/>
      <c r="BI26" s="373"/>
      <c r="BJ26" s="373"/>
      <c r="BK26" s="373"/>
      <c r="BL26" s="373"/>
      <c r="BM26" s="374"/>
      <c r="BN26" s="369" t="s">
        <v>206</v>
      </c>
      <c r="BO26" s="370"/>
      <c r="BP26" s="370"/>
      <c r="BQ26" s="370"/>
      <c r="BR26" s="370"/>
      <c r="BS26" s="370"/>
      <c r="BT26" s="370"/>
      <c r="BU26" s="371"/>
      <c r="BV26" s="369" t="s">
        <v>206</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268</v>
      </c>
      <c r="F27" s="362"/>
      <c r="G27" s="362"/>
      <c r="H27" s="362"/>
      <c r="I27" s="362"/>
      <c r="J27" s="362"/>
      <c r="K27" s="363"/>
      <c r="L27" s="391">
        <v>1</v>
      </c>
      <c r="M27" s="392"/>
      <c r="N27" s="392"/>
      <c r="O27" s="392"/>
      <c r="P27" s="418"/>
      <c r="Q27" s="391">
        <v>2610</v>
      </c>
      <c r="R27" s="392"/>
      <c r="S27" s="392"/>
      <c r="T27" s="392"/>
      <c r="U27" s="392"/>
      <c r="V27" s="418"/>
      <c r="W27" s="572"/>
      <c r="X27" s="566"/>
      <c r="Y27" s="567"/>
      <c r="Z27" s="390" t="s">
        <v>269</v>
      </c>
      <c r="AA27" s="362"/>
      <c r="AB27" s="362"/>
      <c r="AC27" s="362"/>
      <c r="AD27" s="362"/>
      <c r="AE27" s="362"/>
      <c r="AF27" s="362"/>
      <c r="AG27" s="363"/>
      <c r="AH27" s="391" t="s">
        <v>206</v>
      </c>
      <c r="AI27" s="392"/>
      <c r="AJ27" s="392"/>
      <c r="AK27" s="392"/>
      <c r="AL27" s="418"/>
      <c r="AM27" s="391" t="s">
        <v>206</v>
      </c>
      <c r="AN27" s="392"/>
      <c r="AO27" s="392"/>
      <c r="AP27" s="392"/>
      <c r="AQ27" s="392"/>
      <c r="AR27" s="418"/>
      <c r="AS27" s="391" t="s">
        <v>206</v>
      </c>
      <c r="AT27" s="392"/>
      <c r="AU27" s="392"/>
      <c r="AV27" s="392"/>
      <c r="AW27" s="392"/>
      <c r="AX27" s="393"/>
      <c r="AY27" s="426" t="s">
        <v>272</v>
      </c>
      <c r="AZ27" s="427"/>
      <c r="BA27" s="427"/>
      <c r="BB27" s="427"/>
      <c r="BC27" s="427"/>
      <c r="BD27" s="427"/>
      <c r="BE27" s="427"/>
      <c r="BF27" s="427"/>
      <c r="BG27" s="427"/>
      <c r="BH27" s="427"/>
      <c r="BI27" s="427"/>
      <c r="BJ27" s="427"/>
      <c r="BK27" s="427"/>
      <c r="BL27" s="427"/>
      <c r="BM27" s="428"/>
      <c r="BN27" s="467">
        <v>63005</v>
      </c>
      <c r="BO27" s="468"/>
      <c r="BP27" s="468"/>
      <c r="BQ27" s="468"/>
      <c r="BR27" s="468"/>
      <c r="BS27" s="468"/>
      <c r="BT27" s="468"/>
      <c r="BU27" s="469"/>
      <c r="BV27" s="467">
        <v>63005</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273</v>
      </c>
      <c r="F28" s="362"/>
      <c r="G28" s="362"/>
      <c r="H28" s="362"/>
      <c r="I28" s="362"/>
      <c r="J28" s="362"/>
      <c r="K28" s="363"/>
      <c r="L28" s="391">
        <v>1</v>
      </c>
      <c r="M28" s="392"/>
      <c r="N28" s="392"/>
      <c r="O28" s="392"/>
      <c r="P28" s="418"/>
      <c r="Q28" s="391">
        <v>2140</v>
      </c>
      <c r="R28" s="392"/>
      <c r="S28" s="392"/>
      <c r="T28" s="392"/>
      <c r="U28" s="392"/>
      <c r="V28" s="418"/>
      <c r="W28" s="572"/>
      <c r="X28" s="566"/>
      <c r="Y28" s="567"/>
      <c r="Z28" s="390" t="s">
        <v>35</v>
      </c>
      <c r="AA28" s="362"/>
      <c r="AB28" s="362"/>
      <c r="AC28" s="362"/>
      <c r="AD28" s="362"/>
      <c r="AE28" s="362"/>
      <c r="AF28" s="362"/>
      <c r="AG28" s="363"/>
      <c r="AH28" s="391" t="s">
        <v>206</v>
      </c>
      <c r="AI28" s="392"/>
      <c r="AJ28" s="392"/>
      <c r="AK28" s="392"/>
      <c r="AL28" s="418"/>
      <c r="AM28" s="391" t="s">
        <v>206</v>
      </c>
      <c r="AN28" s="392"/>
      <c r="AO28" s="392"/>
      <c r="AP28" s="392"/>
      <c r="AQ28" s="392"/>
      <c r="AR28" s="418"/>
      <c r="AS28" s="391" t="s">
        <v>206</v>
      </c>
      <c r="AT28" s="392"/>
      <c r="AU28" s="392"/>
      <c r="AV28" s="392"/>
      <c r="AW28" s="392"/>
      <c r="AX28" s="393"/>
      <c r="AY28" s="553" t="s">
        <v>274</v>
      </c>
      <c r="AZ28" s="554"/>
      <c r="BA28" s="554"/>
      <c r="BB28" s="555"/>
      <c r="BC28" s="349" t="s">
        <v>103</v>
      </c>
      <c r="BD28" s="350"/>
      <c r="BE28" s="350"/>
      <c r="BF28" s="350"/>
      <c r="BG28" s="350"/>
      <c r="BH28" s="350"/>
      <c r="BI28" s="350"/>
      <c r="BJ28" s="350"/>
      <c r="BK28" s="350"/>
      <c r="BL28" s="350"/>
      <c r="BM28" s="351"/>
      <c r="BN28" s="352">
        <v>592500</v>
      </c>
      <c r="BO28" s="353"/>
      <c r="BP28" s="353"/>
      <c r="BQ28" s="353"/>
      <c r="BR28" s="353"/>
      <c r="BS28" s="353"/>
      <c r="BT28" s="353"/>
      <c r="BU28" s="354"/>
      <c r="BV28" s="352">
        <v>592400</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277</v>
      </c>
      <c r="F29" s="362"/>
      <c r="G29" s="362"/>
      <c r="H29" s="362"/>
      <c r="I29" s="362"/>
      <c r="J29" s="362"/>
      <c r="K29" s="363"/>
      <c r="L29" s="391">
        <v>8</v>
      </c>
      <c r="M29" s="392"/>
      <c r="N29" s="392"/>
      <c r="O29" s="392"/>
      <c r="P29" s="418"/>
      <c r="Q29" s="391">
        <v>1900</v>
      </c>
      <c r="R29" s="392"/>
      <c r="S29" s="392"/>
      <c r="T29" s="392"/>
      <c r="U29" s="392"/>
      <c r="V29" s="418"/>
      <c r="W29" s="573"/>
      <c r="X29" s="574"/>
      <c r="Y29" s="575"/>
      <c r="Z29" s="390" t="s">
        <v>279</v>
      </c>
      <c r="AA29" s="362"/>
      <c r="AB29" s="362"/>
      <c r="AC29" s="362"/>
      <c r="AD29" s="362"/>
      <c r="AE29" s="362"/>
      <c r="AF29" s="362"/>
      <c r="AG29" s="363"/>
      <c r="AH29" s="391">
        <v>70</v>
      </c>
      <c r="AI29" s="392"/>
      <c r="AJ29" s="392"/>
      <c r="AK29" s="392"/>
      <c r="AL29" s="418"/>
      <c r="AM29" s="391">
        <v>204330</v>
      </c>
      <c r="AN29" s="392"/>
      <c r="AO29" s="392"/>
      <c r="AP29" s="392"/>
      <c r="AQ29" s="392"/>
      <c r="AR29" s="418"/>
      <c r="AS29" s="391">
        <v>2919</v>
      </c>
      <c r="AT29" s="392"/>
      <c r="AU29" s="392"/>
      <c r="AV29" s="392"/>
      <c r="AW29" s="392"/>
      <c r="AX29" s="393"/>
      <c r="AY29" s="556"/>
      <c r="AZ29" s="557"/>
      <c r="BA29" s="557"/>
      <c r="BB29" s="558"/>
      <c r="BC29" s="366" t="s">
        <v>280</v>
      </c>
      <c r="BD29" s="367"/>
      <c r="BE29" s="367"/>
      <c r="BF29" s="367"/>
      <c r="BG29" s="367"/>
      <c r="BH29" s="367"/>
      <c r="BI29" s="367"/>
      <c r="BJ29" s="367"/>
      <c r="BK29" s="367"/>
      <c r="BL29" s="367"/>
      <c r="BM29" s="368"/>
      <c r="BN29" s="369">
        <v>701971</v>
      </c>
      <c r="BO29" s="370"/>
      <c r="BP29" s="370"/>
      <c r="BQ29" s="370"/>
      <c r="BR29" s="370"/>
      <c r="BS29" s="370"/>
      <c r="BT29" s="370"/>
      <c r="BU29" s="371"/>
      <c r="BV29" s="369">
        <v>800500</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282</v>
      </c>
      <c r="X30" s="476"/>
      <c r="Y30" s="476"/>
      <c r="Z30" s="476"/>
      <c r="AA30" s="476"/>
      <c r="AB30" s="476"/>
      <c r="AC30" s="476"/>
      <c r="AD30" s="476"/>
      <c r="AE30" s="476"/>
      <c r="AF30" s="476"/>
      <c r="AG30" s="477"/>
      <c r="AH30" s="446">
        <v>95.1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76</v>
      </c>
      <c r="BD30" s="465"/>
      <c r="BE30" s="465"/>
      <c r="BF30" s="465"/>
      <c r="BG30" s="465"/>
      <c r="BH30" s="465"/>
      <c r="BI30" s="465"/>
      <c r="BJ30" s="465"/>
      <c r="BK30" s="465"/>
      <c r="BL30" s="465"/>
      <c r="BM30" s="466"/>
      <c r="BN30" s="467">
        <v>1516574</v>
      </c>
      <c r="BO30" s="468"/>
      <c r="BP30" s="468"/>
      <c r="BQ30" s="468"/>
      <c r="BR30" s="468"/>
      <c r="BS30" s="468"/>
      <c r="BT30" s="468"/>
      <c r="BU30" s="469"/>
      <c r="BV30" s="467">
        <v>1726514</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189</v>
      </c>
      <c r="D32" s="478"/>
      <c r="E32" s="478"/>
      <c r="F32" s="478"/>
      <c r="G32" s="478"/>
      <c r="H32" s="478"/>
      <c r="I32" s="478"/>
      <c r="J32" s="478"/>
      <c r="K32" s="478"/>
      <c r="L32" s="478"/>
      <c r="M32" s="478"/>
      <c r="N32" s="478"/>
      <c r="O32" s="478"/>
      <c r="P32" s="478"/>
      <c r="Q32" s="478"/>
      <c r="R32" s="478"/>
      <c r="S32" s="478"/>
      <c r="U32" s="373" t="s">
        <v>93</v>
      </c>
      <c r="V32" s="373"/>
      <c r="W32" s="373"/>
      <c r="X32" s="373"/>
      <c r="Y32" s="373"/>
      <c r="Z32" s="373"/>
      <c r="AA32" s="373"/>
      <c r="AB32" s="373"/>
      <c r="AC32" s="373"/>
      <c r="AD32" s="373"/>
      <c r="AE32" s="373"/>
      <c r="AF32" s="373"/>
      <c r="AG32" s="373"/>
      <c r="AH32" s="373"/>
      <c r="AI32" s="373"/>
      <c r="AJ32" s="373"/>
      <c r="AK32" s="373"/>
      <c r="AM32" s="373" t="s">
        <v>284</v>
      </c>
      <c r="AN32" s="373"/>
      <c r="AO32" s="373"/>
      <c r="AP32" s="373"/>
      <c r="AQ32" s="373"/>
      <c r="AR32" s="373"/>
      <c r="AS32" s="373"/>
      <c r="AT32" s="373"/>
      <c r="AU32" s="373"/>
      <c r="AV32" s="373"/>
      <c r="AW32" s="373"/>
      <c r="AX32" s="373"/>
      <c r="AY32" s="373"/>
      <c r="AZ32" s="373"/>
      <c r="BA32" s="373"/>
      <c r="BB32" s="373"/>
      <c r="BC32" s="373"/>
      <c r="BE32" s="373" t="s">
        <v>285</v>
      </c>
      <c r="BF32" s="373"/>
      <c r="BG32" s="373"/>
      <c r="BH32" s="373"/>
      <c r="BI32" s="373"/>
      <c r="BJ32" s="373"/>
      <c r="BK32" s="373"/>
      <c r="BL32" s="373"/>
      <c r="BM32" s="373"/>
      <c r="BN32" s="373"/>
      <c r="BO32" s="373"/>
      <c r="BP32" s="373"/>
      <c r="BQ32" s="373"/>
      <c r="BR32" s="373"/>
      <c r="BS32" s="373"/>
      <c r="BT32" s="373"/>
      <c r="BU32" s="373"/>
      <c r="BW32" s="373" t="s">
        <v>286</v>
      </c>
      <c r="BX32" s="373"/>
      <c r="BY32" s="373"/>
      <c r="BZ32" s="373"/>
      <c r="CA32" s="373"/>
      <c r="CB32" s="373"/>
      <c r="CC32" s="373"/>
      <c r="CD32" s="373"/>
      <c r="CE32" s="373"/>
      <c r="CF32" s="373"/>
      <c r="CG32" s="373"/>
      <c r="CH32" s="373"/>
      <c r="CI32" s="373"/>
      <c r="CJ32" s="373"/>
      <c r="CK32" s="373"/>
      <c r="CL32" s="373"/>
      <c r="CM32" s="373"/>
      <c r="CO32" s="373" t="s">
        <v>288</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122</v>
      </c>
      <c r="D33" s="479"/>
      <c r="E33" s="480" t="s">
        <v>289</v>
      </c>
      <c r="F33" s="480"/>
      <c r="G33" s="480"/>
      <c r="H33" s="480"/>
      <c r="I33" s="480"/>
      <c r="J33" s="480"/>
      <c r="K33" s="480"/>
      <c r="L33" s="480"/>
      <c r="M33" s="480"/>
      <c r="N33" s="480"/>
      <c r="O33" s="480"/>
      <c r="P33" s="480"/>
      <c r="Q33" s="480"/>
      <c r="R33" s="480"/>
      <c r="S33" s="480"/>
      <c r="T33" s="12"/>
      <c r="U33" s="479" t="s">
        <v>122</v>
      </c>
      <c r="V33" s="479"/>
      <c r="W33" s="480" t="s">
        <v>289</v>
      </c>
      <c r="X33" s="480"/>
      <c r="Y33" s="480"/>
      <c r="Z33" s="480"/>
      <c r="AA33" s="480"/>
      <c r="AB33" s="480"/>
      <c r="AC33" s="480"/>
      <c r="AD33" s="480"/>
      <c r="AE33" s="480"/>
      <c r="AF33" s="480"/>
      <c r="AG33" s="480"/>
      <c r="AH33" s="480"/>
      <c r="AI33" s="480"/>
      <c r="AJ33" s="480"/>
      <c r="AK33" s="480"/>
      <c r="AL33" s="12"/>
      <c r="AM33" s="479" t="s">
        <v>122</v>
      </c>
      <c r="AN33" s="479"/>
      <c r="AO33" s="480" t="s">
        <v>289</v>
      </c>
      <c r="AP33" s="480"/>
      <c r="AQ33" s="480"/>
      <c r="AR33" s="480"/>
      <c r="AS33" s="480"/>
      <c r="AT33" s="480"/>
      <c r="AU33" s="480"/>
      <c r="AV33" s="480"/>
      <c r="AW33" s="480"/>
      <c r="AX33" s="480"/>
      <c r="AY33" s="480"/>
      <c r="AZ33" s="480"/>
      <c r="BA33" s="480"/>
      <c r="BB33" s="480"/>
      <c r="BC33" s="480"/>
      <c r="BD33" s="8"/>
      <c r="BE33" s="480" t="s">
        <v>291</v>
      </c>
      <c r="BF33" s="480"/>
      <c r="BG33" s="480" t="s">
        <v>170</v>
      </c>
      <c r="BH33" s="480"/>
      <c r="BI33" s="480"/>
      <c r="BJ33" s="480"/>
      <c r="BK33" s="480"/>
      <c r="BL33" s="480"/>
      <c r="BM33" s="480"/>
      <c r="BN33" s="480"/>
      <c r="BO33" s="480"/>
      <c r="BP33" s="480"/>
      <c r="BQ33" s="480"/>
      <c r="BR33" s="480"/>
      <c r="BS33" s="480"/>
      <c r="BT33" s="480"/>
      <c r="BU33" s="480"/>
      <c r="BV33" s="8"/>
      <c r="BW33" s="479" t="s">
        <v>291</v>
      </c>
      <c r="BX33" s="479"/>
      <c r="BY33" s="480" t="s">
        <v>110</v>
      </c>
      <c r="BZ33" s="480"/>
      <c r="CA33" s="480"/>
      <c r="CB33" s="480"/>
      <c r="CC33" s="480"/>
      <c r="CD33" s="480"/>
      <c r="CE33" s="480"/>
      <c r="CF33" s="480"/>
      <c r="CG33" s="480"/>
      <c r="CH33" s="480"/>
      <c r="CI33" s="480"/>
      <c r="CJ33" s="480"/>
      <c r="CK33" s="480"/>
      <c r="CL33" s="480"/>
      <c r="CM33" s="480"/>
      <c r="CN33" s="12"/>
      <c r="CO33" s="479" t="s">
        <v>122</v>
      </c>
      <c r="CP33" s="479"/>
      <c r="CQ33" s="480" t="s">
        <v>293</v>
      </c>
      <c r="CR33" s="480"/>
      <c r="CS33" s="480"/>
      <c r="CT33" s="480"/>
      <c r="CU33" s="480"/>
      <c r="CV33" s="480"/>
      <c r="CW33" s="480"/>
      <c r="CX33" s="480"/>
      <c r="CY33" s="480"/>
      <c r="CZ33" s="480"/>
      <c r="DA33" s="480"/>
      <c r="DB33" s="480"/>
      <c r="DC33" s="480"/>
      <c r="DD33" s="480"/>
      <c r="DE33" s="480"/>
      <c r="DF33" s="12"/>
      <c r="DG33" s="481" t="s">
        <v>86</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f>IF(AO34="","",MAX(C34:D43,U34:V43)+1)</f>
        <v>8</v>
      </c>
      <c r="AN34" s="482"/>
      <c r="AO34" s="483" t="str">
        <f>IF('各会計、関係団体の財政状況及び健全化判断比率'!B33="","",'各会計、関係団体の財政状況及び健全化判断比率'!B33)</f>
        <v>病院事業特別会計</v>
      </c>
      <c r="AP34" s="483"/>
      <c r="AQ34" s="483"/>
      <c r="AR34" s="483"/>
      <c r="AS34" s="483"/>
      <c r="AT34" s="483"/>
      <c r="AU34" s="483"/>
      <c r="AV34" s="483"/>
      <c r="AW34" s="483"/>
      <c r="AX34" s="483"/>
      <c r="AY34" s="483"/>
      <c r="AZ34" s="483"/>
      <c r="BA34" s="483"/>
      <c r="BB34" s="483"/>
      <c r="BC34" s="483"/>
      <c r="BD34" s="2"/>
      <c r="BE34" s="482">
        <f>IF(BG34="","",MAX(C34:D43,U34:V43,AM34:AN43)+1)</f>
        <v>9</v>
      </c>
      <c r="BF34" s="482"/>
      <c r="BG34" s="483" t="str">
        <f>IF('各会計、関係団体の財政状況及び健全化判断比率'!B34="","",'各会計、関係団体の財政状況及び健全化判断比率'!B34)</f>
        <v>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10</v>
      </c>
      <c r="BX34" s="482"/>
      <c r="BY34" s="483" t="str">
        <f>IF('各会計、関係団体の財政状況及び健全化判断比率'!B68="","",'各会計、関係団体の財政状況及び健全化判断比率'!B68)</f>
        <v>嶺北広域行政事務組合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汗見川へき地診療所事業特別会計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介護保険事業特別会計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11</v>
      </c>
      <c r="BX35" s="482"/>
      <c r="BY35" s="483" t="str">
        <f>IF('各会計、関係団体の財政状況及び健全化判断比率'!B69="","",'各会計、関係団体の財政状況及び健全化判断比率'!B69)</f>
        <v>嶺北広域行政事務組合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後期高齢者医療保険事業特別会計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12</v>
      </c>
      <c r="BX36" s="482"/>
      <c r="BY36" s="483" t="str">
        <f>IF('各会計、関係団体の財政状況及び健全化判断比率'!B70="","",'各会計、関係団体の財政状況及び健全化判断比率'!B70)</f>
        <v>こうち人づくり広域連合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6</v>
      </c>
      <c r="V37" s="482"/>
      <c r="W37" s="483" t="str">
        <f>IF('各会計、関係団体の財政状況及び健全化判断比率'!B31="","",'各会計、関係団体の財政状況及び健全化判断比率'!B31)</f>
        <v>通所リハビリテーション事業特別会計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13</v>
      </c>
      <c r="BX37" s="482"/>
      <c r="BY37" s="483" t="str">
        <f>IF('各会計、関係団体の財政状況及び健全化判断比率'!B71="","",'各会計、関係団体の財政状況及び健全化判断比率'!B71)</f>
        <v>高知県市町村総合事務組合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f t="shared" si="1"/>
        <v>7</v>
      </c>
      <c r="V38" s="482"/>
      <c r="W38" s="483" t="str">
        <f>IF('各会計、関係団体の財政状況及び健全化判断比率'!B32="","",'各会計、関係団体の財政状況及び健全化判断比率'!B32)</f>
        <v>居宅介護支援事業特別会計</v>
      </c>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14</v>
      </c>
      <c r="BX38" s="482"/>
      <c r="BY38" s="483" t="str">
        <f>IF('各会計、関係団体の財政状況及び健全化判断比率'!B72="","",'各会計、関係団体の財政状況及び健全化判断比率'!B72)</f>
        <v>高知県市町村総合事務組合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15</v>
      </c>
      <c r="BX39" s="482"/>
      <c r="BY39" s="483" t="str">
        <f>IF('各会計、関係団体の財政状況及び健全化判断比率'!B73="","",'各会計、関係団体の財政状況及び健全化判断比率'!B73)</f>
        <v>高知県後期高齢者医療広域連合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16</v>
      </c>
      <c r="BX40" s="482"/>
      <c r="BY40" s="483" t="str">
        <f>IF('各会計、関係団体の財政状況及び健全化判断比率'!B74="","",'各会計、関係団体の財政状況及び健全化判断比率'!B74)</f>
        <v>高知県後期高齢者医療広域連合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17</v>
      </c>
      <c r="BX41" s="482"/>
      <c r="BY41" s="483" t="str">
        <f>IF('各会計、関係団体の財政状況及び健全化判断比率'!B75="","",'各会計、関係団体の財政状況及び健全化判断比率'!B75)</f>
        <v>高知県広域食肉センター事務組合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18</v>
      </c>
      <c r="BX42" s="482"/>
      <c r="BY42" s="483" t="str">
        <f>IF('各会計、関係団体の財政状況及び健全化判断比率'!B76="","",'各会計、関係団体の財政状況及び健全化判断比率'!B76)</f>
        <v>南国・香南・香美租税債権管理機構</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294</v>
      </c>
      <c r="E46" s="485" t="s">
        <v>295</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299</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301</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303</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203</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305</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307</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196</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bZ6yh5UuIbonS6Fw3G9sHL08GKYnDUBsHKee8KDoVGvT934PbeVnqadjB7mrl/opHQ4gXuWd4uf/nT86aRqj7A==" saltValue="eiCF31jw5dlVcTutNHDL/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57"/>
  <sheetViews>
    <sheetView showGridLines="0" zoomScale="40" zoomScaleNormal="4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533</v>
      </c>
      <c r="G33" s="201" t="s">
        <v>534</v>
      </c>
      <c r="H33" s="201" t="s">
        <v>535</v>
      </c>
      <c r="I33" s="201" t="s">
        <v>536</v>
      </c>
      <c r="J33" s="205" t="s">
        <v>537</v>
      </c>
      <c r="K33" s="186"/>
      <c r="L33" s="186"/>
      <c r="M33" s="186"/>
      <c r="N33" s="186"/>
      <c r="O33" s="186"/>
      <c r="P33" s="186"/>
    </row>
    <row r="34" spans="1:16" ht="39" customHeight="1" x14ac:dyDescent="0.15">
      <c r="A34" s="186"/>
      <c r="B34" s="188"/>
      <c r="C34" s="1047" t="s">
        <v>48</v>
      </c>
      <c r="D34" s="1047"/>
      <c r="E34" s="1048"/>
      <c r="F34" s="197">
        <v>0.7</v>
      </c>
      <c r="G34" s="202">
        <v>0.46</v>
      </c>
      <c r="H34" s="202">
        <v>0.88</v>
      </c>
      <c r="I34" s="202">
        <v>0.04</v>
      </c>
      <c r="J34" s="206" t="s">
        <v>388</v>
      </c>
      <c r="K34" s="186"/>
      <c r="L34" s="186"/>
      <c r="M34" s="186"/>
      <c r="N34" s="186"/>
      <c r="O34" s="186"/>
      <c r="P34" s="186"/>
    </row>
    <row r="35" spans="1:16" ht="39" customHeight="1" x14ac:dyDescent="0.15">
      <c r="A35" s="186"/>
      <c r="B35" s="189"/>
      <c r="C35" s="1049" t="s">
        <v>59</v>
      </c>
      <c r="D35" s="1049"/>
      <c r="E35" s="1050"/>
      <c r="F35" s="198">
        <v>4.03</v>
      </c>
      <c r="G35" s="203">
        <v>2.46</v>
      </c>
      <c r="H35" s="203">
        <v>4.1900000000000004</v>
      </c>
      <c r="I35" s="203">
        <v>4.1100000000000003</v>
      </c>
      <c r="J35" s="207">
        <v>8.1199999999999992</v>
      </c>
      <c r="K35" s="186"/>
      <c r="L35" s="186"/>
      <c r="M35" s="186"/>
      <c r="N35" s="186"/>
      <c r="O35" s="186"/>
      <c r="P35" s="186"/>
    </row>
    <row r="36" spans="1:16" ht="39" customHeight="1" x14ac:dyDescent="0.15">
      <c r="A36" s="186"/>
      <c r="B36" s="189"/>
      <c r="C36" s="1049" t="s">
        <v>458</v>
      </c>
      <c r="D36" s="1049"/>
      <c r="E36" s="1050"/>
      <c r="F36" s="198">
        <v>11.49</v>
      </c>
      <c r="G36" s="203">
        <v>3.7</v>
      </c>
      <c r="H36" s="203">
        <v>1.1200000000000001</v>
      </c>
      <c r="I36" s="203">
        <v>2.62</v>
      </c>
      <c r="J36" s="207">
        <v>6.51</v>
      </c>
      <c r="K36" s="186"/>
      <c r="L36" s="186"/>
      <c r="M36" s="186"/>
      <c r="N36" s="186"/>
      <c r="O36" s="186"/>
      <c r="P36" s="186"/>
    </row>
    <row r="37" spans="1:16" ht="39" customHeight="1" x14ac:dyDescent="0.15">
      <c r="A37" s="186"/>
      <c r="B37" s="189"/>
      <c r="C37" s="1049" t="s">
        <v>63</v>
      </c>
      <c r="D37" s="1049"/>
      <c r="E37" s="1050"/>
      <c r="F37" s="198">
        <v>1.41</v>
      </c>
      <c r="G37" s="203">
        <v>1.4</v>
      </c>
      <c r="H37" s="203">
        <v>1.53</v>
      </c>
      <c r="I37" s="203">
        <v>1.92</v>
      </c>
      <c r="J37" s="207">
        <v>2.29</v>
      </c>
      <c r="K37" s="186"/>
      <c r="L37" s="186"/>
      <c r="M37" s="186"/>
      <c r="N37" s="186"/>
      <c r="O37" s="186"/>
      <c r="P37" s="186"/>
    </row>
    <row r="38" spans="1:16" ht="39" customHeight="1" x14ac:dyDescent="0.15">
      <c r="A38" s="186"/>
      <c r="B38" s="189"/>
      <c r="C38" s="1049" t="s">
        <v>290</v>
      </c>
      <c r="D38" s="1049"/>
      <c r="E38" s="1050"/>
      <c r="F38" s="198">
        <v>0.44</v>
      </c>
      <c r="G38" s="203">
        <v>0.98</v>
      </c>
      <c r="H38" s="203">
        <v>0.11</v>
      </c>
      <c r="I38" s="203">
        <v>0.47</v>
      </c>
      <c r="J38" s="207">
        <v>2.08</v>
      </c>
      <c r="K38" s="186"/>
      <c r="L38" s="186"/>
      <c r="M38" s="186"/>
      <c r="N38" s="186"/>
      <c r="O38" s="186"/>
      <c r="P38" s="186"/>
    </row>
    <row r="39" spans="1:16" ht="39" customHeight="1" x14ac:dyDescent="0.15">
      <c r="A39" s="186"/>
      <c r="B39" s="189"/>
      <c r="C39" s="1049" t="s">
        <v>442</v>
      </c>
      <c r="D39" s="1049"/>
      <c r="E39" s="1050"/>
      <c r="F39" s="198">
        <v>0</v>
      </c>
      <c r="G39" s="203">
        <v>0</v>
      </c>
      <c r="H39" s="203">
        <v>0</v>
      </c>
      <c r="I39" s="203">
        <v>0</v>
      </c>
      <c r="J39" s="207">
        <v>0.01</v>
      </c>
      <c r="K39" s="186"/>
      <c r="L39" s="186"/>
      <c r="M39" s="186"/>
      <c r="N39" s="186"/>
      <c r="O39" s="186"/>
      <c r="P39" s="186"/>
    </row>
    <row r="40" spans="1:16" ht="39" customHeight="1" x14ac:dyDescent="0.15">
      <c r="A40" s="186"/>
      <c r="B40" s="189"/>
      <c r="C40" s="1049" t="s">
        <v>460</v>
      </c>
      <c r="D40" s="1049"/>
      <c r="E40" s="1050"/>
      <c r="F40" s="198">
        <v>0</v>
      </c>
      <c r="G40" s="203">
        <v>0</v>
      </c>
      <c r="H40" s="203">
        <v>0</v>
      </c>
      <c r="I40" s="203">
        <v>0</v>
      </c>
      <c r="J40" s="207">
        <v>0</v>
      </c>
      <c r="K40" s="186"/>
      <c r="L40" s="186"/>
      <c r="M40" s="186"/>
      <c r="N40" s="186"/>
      <c r="O40" s="186"/>
      <c r="P40" s="186"/>
    </row>
    <row r="41" spans="1:16" ht="39" customHeight="1" x14ac:dyDescent="0.15">
      <c r="A41" s="186"/>
      <c r="B41" s="189"/>
      <c r="C41" s="1049" t="s">
        <v>94</v>
      </c>
      <c r="D41" s="1049"/>
      <c r="E41" s="1050"/>
      <c r="F41" s="198">
        <v>0</v>
      </c>
      <c r="G41" s="203">
        <v>0</v>
      </c>
      <c r="H41" s="203">
        <v>0</v>
      </c>
      <c r="I41" s="203">
        <v>0</v>
      </c>
      <c r="J41" s="207">
        <v>0</v>
      </c>
      <c r="K41" s="186"/>
      <c r="L41" s="186"/>
      <c r="M41" s="186"/>
      <c r="N41" s="186"/>
      <c r="O41" s="186"/>
      <c r="P41" s="186"/>
    </row>
    <row r="42" spans="1:16" ht="39" customHeight="1" x14ac:dyDescent="0.15">
      <c r="A42" s="186"/>
      <c r="B42" s="190"/>
      <c r="C42" s="1049" t="s">
        <v>540</v>
      </c>
      <c r="D42" s="1049"/>
      <c r="E42" s="1050"/>
      <c r="F42" s="198" t="s">
        <v>206</v>
      </c>
      <c r="G42" s="203" t="s">
        <v>206</v>
      </c>
      <c r="H42" s="203" t="s">
        <v>206</v>
      </c>
      <c r="I42" s="203" t="s">
        <v>206</v>
      </c>
      <c r="J42" s="207" t="s">
        <v>206</v>
      </c>
      <c r="K42" s="186"/>
      <c r="L42" s="186"/>
      <c r="M42" s="186"/>
      <c r="N42" s="186"/>
      <c r="O42" s="186"/>
      <c r="P42" s="186"/>
    </row>
    <row r="43" spans="1:16" ht="39" customHeight="1" x14ac:dyDescent="0.15">
      <c r="A43" s="186"/>
      <c r="B43" s="191"/>
      <c r="C43" s="1051" t="s">
        <v>494</v>
      </c>
      <c r="D43" s="1051"/>
      <c r="E43" s="1052"/>
      <c r="F43" s="199">
        <v>0</v>
      </c>
      <c r="G43" s="204">
        <v>0</v>
      </c>
      <c r="H43" s="204">
        <v>0</v>
      </c>
      <c r="I43" s="204">
        <v>0</v>
      </c>
      <c r="J43" s="208">
        <v>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row r="46" spans="1:16" ht="13.5" hidden="1" customHeight="1" x14ac:dyDescent="0.15"/>
    <row r="47" spans="1:16" ht="13.5" hidden="1" customHeight="1" x14ac:dyDescent="0.15"/>
    <row r="48" spans="1:16" ht="13.5" hidden="1" customHeight="1" x14ac:dyDescent="0.15"/>
    <row r="49" ht="13.5" hidden="1" customHeight="1" x14ac:dyDescent="0.15"/>
    <row r="50" ht="13.5" hidden="1" customHeight="1" x14ac:dyDescent="0.15"/>
    <row r="51" ht="13.5" hidden="1" customHeight="1" x14ac:dyDescent="0.15"/>
    <row r="52" ht="13.5" hidden="1" customHeight="1" x14ac:dyDescent="0.15"/>
    <row r="53" ht="13.5" hidden="1" customHeight="1" x14ac:dyDescent="0.15"/>
    <row r="54" ht="13.5" hidden="1" customHeight="1" x14ac:dyDescent="0.15"/>
    <row r="55" ht="13.5" hidden="1" customHeight="1" x14ac:dyDescent="0.15"/>
    <row r="56" ht="13.5" hidden="1" customHeight="1" x14ac:dyDescent="0.15"/>
    <row r="57" ht="13.5" hidden="1" customHeight="1" x14ac:dyDescent="0.15"/>
  </sheetData>
  <sheetProtection algorithmName="SHA-512" hashValue="SpayUEmTYF0ozQpe/BAljHLlwGEkT7n5O+7Bm37XuD7GLdl1ZC4CqtfQLSs0bLpHvLdSGA0wyBsE/RCZ8t4tOw==" saltValue="FQQahTRCU1RoywjhanRRX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23</v>
      </c>
      <c r="C44" s="215"/>
      <c r="D44" s="215"/>
      <c r="E44" s="223"/>
      <c r="F44" s="223"/>
      <c r="G44" s="223"/>
      <c r="H44" s="223"/>
      <c r="I44" s="223"/>
      <c r="J44" s="226" t="s">
        <v>16</v>
      </c>
      <c r="K44" s="228" t="s">
        <v>533</v>
      </c>
      <c r="L44" s="237" t="s">
        <v>534</v>
      </c>
      <c r="M44" s="237" t="s">
        <v>535</v>
      </c>
      <c r="N44" s="237" t="s">
        <v>536</v>
      </c>
      <c r="O44" s="246" t="s">
        <v>537</v>
      </c>
      <c r="P44" s="85"/>
      <c r="Q44" s="85"/>
      <c r="R44" s="85"/>
      <c r="S44" s="85"/>
      <c r="T44" s="85"/>
      <c r="U44" s="85"/>
    </row>
    <row r="45" spans="1:21" ht="30.75" customHeight="1" x14ac:dyDescent="0.15">
      <c r="A45" s="85"/>
      <c r="B45" s="1078" t="s">
        <v>27</v>
      </c>
      <c r="C45" s="1079"/>
      <c r="D45" s="218"/>
      <c r="E45" s="1053" t="s">
        <v>25</v>
      </c>
      <c r="F45" s="1053"/>
      <c r="G45" s="1053"/>
      <c r="H45" s="1053"/>
      <c r="I45" s="1053"/>
      <c r="J45" s="1054"/>
      <c r="K45" s="229">
        <v>362</v>
      </c>
      <c r="L45" s="238">
        <v>372</v>
      </c>
      <c r="M45" s="238">
        <v>423</v>
      </c>
      <c r="N45" s="238">
        <v>498</v>
      </c>
      <c r="O45" s="247">
        <v>692</v>
      </c>
      <c r="P45" s="85"/>
      <c r="Q45" s="85"/>
      <c r="R45" s="85"/>
      <c r="S45" s="85"/>
      <c r="T45" s="85"/>
      <c r="U45" s="85"/>
    </row>
    <row r="46" spans="1:21" ht="30.75" customHeight="1" x14ac:dyDescent="0.15">
      <c r="A46" s="85"/>
      <c r="B46" s="1080"/>
      <c r="C46" s="1081"/>
      <c r="D46" s="219"/>
      <c r="E46" s="1055" t="s">
        <v>29</v>
      </c>
      <c r="F46" s="1055"/>
      <c r="G46" s="1055"/>
      <c r="H46" s="1055"/>
      <c r="I46" s="1055"/>
      <c r="J46" s="1056"/>
      <c r="K46" s="230" t="s">
        <v>206</v>
      </c>
      <c r="L46" s="239" t="s">
        <v>206</v>
      </c>
      <c r="M46" s="239" t="s">
        <v>206</v>
      </c>
      <c r="N46" s="239" t="s">
        <v>206</v>
      </c>
      <c r="O46" s="248" t="s">
        <v>206</v>
      </c>
      <c r="P46" s="85"/>
      <c r="Q46" s="85"/>
      <c r="R46" s="85"/>
      <c r="S46" s="85"/>
      <c r="T46" s="85"/>
      <c r="U46" s="85"/>
    </row>
    <row r="47" spans="1:21" ht="30.75" customHeight="1" x14ac:dyDescent="0.15">
      <c r="A47" s="85"/>
      <c r="B47" s="1080"/>
      <c r="C47" s="1081"/>
      <c r="D47" s="219"/>
      <c r="E47" s="1055" t="s">
        <v>33</v>
      </c>
      <c r="F47" s="1055"/>
      <c r="G47" s="1055"/>
      <c r="H47" s="1055"/>
      <c r="I47" s="1055"/>
      <c r="J47" s="1056"/>
      <c r="K47" s="230" t="s">
        <v>206</v>
      </c>
      <c r="L47" s="239" t="s">
        <v>206</v>
      </c>
      <c r="M47" s="239" t="s">
        <v>206</v>
      </c>
      <c r="N47" s="239" t="s">
        <v>206</v>
      </c>
      <c r="O47" s="248" t="s">
        <v>206</v>
      </c>
      <c r="P47" s="85"/>
      <c r="Q47" s="85"/>
      <c r="R47" s="85"/>
      <c r="S47" s="85"/>
      <c r="T47" s="85"/>
      <c r="U47" s="85"/>
    </row>
    <row r="48" spans="1:21" ht="30.75" customHeight="1" x14ac:dyDescent="0.15">
      <c r="A48" s="85"/>
      <c r="B48" s="1080"/>
      <c r="C48" s="1081"/>
      <c r="D48" s="219"/>
      <c r="E48" s="1055" t="s">
        <v>36</v>
      </c>
      <c r="F48" s="1055"/>
      <c r="G48" s="1055"/>
      <c r="H48" s="1055"/>
      <c r="I48" s="1055"/>
      <c r="J48" s="1056"/>
      <c r="K48" s="230">
        <v>169</v>
      </c>
      <c r="L48" s="239">
        <v>168</v>
      </c>
      <c r="M48" s="239">
        <v>171</v>
      </c>
      <c r="N48" s="239">
        <v>172</v>
      </c>
      <c r="O48" s="248">
        <v>185</v>
      </c>
      <c r="P48" s="85"/>
      <c r="Q48" s="85"/>
      <c r="R48" s="85"/>
      <c r="S48" s="85"/>
      <c r="T48" s="85"/>
      <c r="U48" s="85"/>
    </row>
    <row r="49" spans="1:21" ht="30.75" customHeight="1" x14ac:dyDescent="0.15">
      <c r="A49" s="85"/>
      <c r="B49" s="1080"/>
      <c r="C49" s="1081"/>
      <c r="D49" s="219"/>
      <c r="E49" s="1055" t="s">
        <v>0</v>
      </c>
      <c r="F49" s="1055"/>
      <c r="G49" s="1055"/>
      <c r="H49" s="1055"/>
      <c r="I49" s="1055"/>
      <c r="J49" s="1056"/>
      <c r="K49" s="230">
        <v>5</v>
      </c>
      <c r="L49" s="239">
        <v>5</v>
      </c>
      <c r="M49" s="239">
        <v>6</v>
      </c>
      <c r="N49" s="239">
        <v>6</v>
      </c>
      <c r="O49" s="248">
        <v>6</v>
      </c>
      <c r="P49" s="85"/>
      <c r="Q49" s="85"/>
      <c r="R49" s="85"/>
      <c r="S49" s="85"/>
      <c r="T49" s="85"/>
      <c r="U49" s="85"/>
    </row>
    <row r="50" spans="1:21" ht="30.75" customHeight="1" x14ac:dyDescent="0.15">
      <c r="A50" s="85"/>
      <c r="B50" s="1080"/>
      <c r="C50" s="1081"/>
      <c r="D50" s="219"/>
      <c r="E50" s="1055" t="s">
        <v>41</v>
      </c>
      <c r="F50" s="1055"/>
      <c r="G50" s="1055"/>
      <c r="H50" s="1055"/>
      <c r="I50" s="1055"/>
      <c r="J50" s="1056"/>
      <c r="K50" s="230" t="s">
        <v>206</v>
      </c>
      <c r="L50" s="239" t="s">
        <v>206</v>
      </c>
      <c r="M50" s="239" t="s">
        <v>206</v>
      </c>
      <c r="N50" s="239" t="s">
        <v>206</v>
      </c>
      <c r="O50" s="248" t="s">
        <v>206</v>
      </c>
      <c r="P50" s="85"/>
      <c r="Q50" s="85"/>
      <c r="R50" s="85"/>
      <c r="S50" s="85"/>
      <c r="T50" s="85"/>
      <c r="U50" s="85"/>
    </row>
    <row r="51" spans="1:21" ht="30.75" customHeight="1" x14ac:dyDescent="0.15">
      <c r="A51" s="85"/>
      <c r="B51" s="1082"/>
      <c r="C51" s="1083"/>
      <c r="D51" s="220"/>
      <c r="E51" s="1055" t="s">
        <v>43</v>
      </c>
      <c r="F51" s="1055"/>
      <c r="G51" s="1055"/>
      <c r="H51" s="1055"/>
      <c r="I51" s="1055"/>
      <c r="J51" s="1056"/>
      <c r="K51" s="230" t="s">
        <v>206</v>
      </c>
      <c r="L51" s="239" t="s">
        <v>206</v>
      </c>
      <c r="M51" s="239" t="s">
        <v>206</v>
      </c>
      <c r="N51" s="239" t="s">
        <v>206</v>
      </c>
      <c r="O51" s="248" t="s">
        <v>206</v>
      </c>
      <c r="P51" s="85"/>
      <c r="Q51" s="85"/>
      <c r="R51" s="85"/>
      <c r="S51" s="85"/>
      <c r="T51" s="85"/>
      <c r="U51" s="85"/>
    </row>
    <row r="52" spans="1:21" ht="30.75" customHeight="1" x14ac:dyDescent="0.15">
      <c r="A52" s="85"/>
      <c r="B52" s="1057" t="s">
        <v>46</v>
      </c>
      <c r="C52" s="1058"/>
      <c r="D52" s="220"/>
      <c r="E52" s="1055" t="s">
        <v>49</v>
      </c>
      <c r="F52" s="1055"/>
      <c r="G52" s="1055"/>
      <c r="H52" s="1055"/>
      <c r="I52" s="1055"/>
      <c r="J52" s="1056"/>
      <c r="K52" s="230">
        <v>389</v>
      </c>
      <c r="L52" s="239">
        <v>389</v>
      </c>
      <c r="M52" s="239">
        <v>390</v>
      </c>
      <c r="N52" s="239">
        <v>465</v>
      </c>
      <c r="O52" s="248">
        <v>539</v>
      </c>
      <c r="P52" s="85"/>
      <c r="Q52" s="85"/>
      <c r="R52" s="85"/>
      <c r="S52" s="85"/>
      <c r="T52" s="85"/>
      <c r="U52" s="85"/>
    </row>
    <row r="53" spans="1:21" ht="30.75" customHeight="1" x14ac:dyDescent="0.15">
      <c r="A53" s="85"/>
      <c r="B53" s="1059" t="s">
        <v>51</v>
      </c>
      <c r="C53" s="1060"/>
      <c r="D53" s="221"/>
      <c r="E53" s="1061" t="s">
        <v>54</v>
      </c>
      <c r="F53" s="1061"/>
      <c r="G53" s="1061"/>
      <c r="H53" s="1061"/>
      <c r="I53" s="1061"/>
      <c r="J53" s="1062"/>
      <c r="K53" s="231">
        <v>147</v>
      </c>
      <c r="L53" s="240">
        <v>156</v>
      </c>
      <c r="M53" s="240">
        <v>210</v>
      </c>
      <c r="N53" s="240">
        <v>211</v>
      </c>
      <c r="O53" s="249">
        <v>344</v>
      </c>
      <c r="P53" s="85"/>
      <c r="Q53" s="85"/>
      <c r="R53" s="85"/>
      <c r="S53" s="85"/>
      <c r="T53" s="85"/>
      <c r="U53" s="85"/>
    </row>
    <row r="54" spans="1:21" ht="24" customHeight="1" x14ac:dyDescent="0.15">
      <c r="A54" s="85"/>
      <c r="B54" s="210" t="s">
        <v>62</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64</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541</v>
      </c>
      <c r="P56" s="85"/>
      <c r="Q56" s="85"/>
      <c r="R56" s="85"/>
      <c r="S56" s="85"/>
      <c r="T56" s="85"/>
      <c r="U56" s="85"/>
    </row>
    <row r="57" spans="1:21" ht="31.5" customHeight="1" x14ac:dyDescent="0.15">
      <c r="A57" s="85"/>
      <c r="B57" s="212"/>
      <c r="C57" s="217"/>
      <c r="D57" s="217"/>
      <c r="E57" s="224"/>
      <c r="F57" s="224"/>
      <c r="G57" s="224"/>
      <c r="H57" s="224"/>
      <c r="I57" s="224"/>
      <c r="J57" s="227" t="s">
        <v>16</v>
      </c>
      <c r="K57" s="233" t="s">
        <v>533</v>
      </c>
      <c r="L57" s="241" t="s">
        <v>534</v>
      </c>
      <c r="M57" s="241" t="s">
        <v>535</v>
      </c>
      <c r="N57" s="241" t="s">
        <v>536</v>
      </c>
      <c r="O57" s="251" t="s">
        <v>537</v>
      </c>
      <c r="P57" s="85"/>
      <c r="Q57" s="85"/>
      <c r="R57" s="85"/>
      <c r="S57" s="85"/>
      <c r="T57" s="85"/>
      <c r="U57" s="85"/>
    </row>
    <row r="58" spans="1:21" ht="31.5" customHeight="1" x14ac:dyDescent="0.15">
      <c r="B58" s="1072" t="s">
        <v>66</v>
      </c>
      <c r="C58" s="1073"/>
      <c r="D58" s="1063" t="s">
        <v>68</v>
      </c>
      <c r="E58" s="1064"/>
      <c r="F58" s="1064"/>
      <c r="G58" s="1064"/>
      <c r="H58" s="1064"/>
      <c r="I58" s="1064"/>
      <c r="J58" s="1065"/>
      <c r="K58" s="234"/>
      <c r="L58" s="242"/>
      <c r="M58" s="242"/>
      <c r="N58" s="242"/>
      <c r="O58" s="252"/>
    </row>
    <row r="59" spans="1:21" ht="31.5" customHeight="1" x14ac:dyDescent="0.15">
      <c r="B59" s="1074"/>
      <c r="C59" s="1075"/>
      <c r="D59" s="1066" t="s">
        <v>13</v>
      </c>
      <c r="E59" s="1067"/>
      <c r="F59" s="1067"/>
      <c r="G59" s="1067"/>
      <c r="H59" s="1067"/>
      <c r="I59" s="1067"/>
      <c r="J59" s="1068"/>
      <c r="K59" s="235"/>
      <c r="L59" s="243"/>
      <c r="M59" s="243"/>
      <c r="N59" s="243"/>
      <c r="O59" s="253"/>
    </row>
    <row r="60" spans="1:21" ht="31.5" customHeight="1" x14ac:dyDescent="0.15">
      <c r="B60" s="1076"/>
      <c r="C60" s="1077"/>
      <c r="D60" s="1069" t="s">
        <v>69</v>
      </c>
      <c r="E60" s="1070"/>
      <c r="F60" s="1070"/>
      <c r="G60" s="1070"/>
      <c r="H60" s="1070"/>
      <c r="I60" s="1070"/>
      <c r="J60" s="1071"/>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2/GOHblogldGTSbbT1izpHEX3GJaDg6Pchu8Es+/fyegfP0BOolildE/5Yl8c6gn5Y81+Loz4A4JkyCPEOhUBg==" saltValue="KirMVh/Uij3RODCMkjtT1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23</v>
      </c>
      <c r="C40" s="215"/>
      <c r="D40" s="215"/>
      <c r="E40" s="223"/>
      <c r="F40" s="223"/>
      <c r="G40" s="223"/>
      <c r="H40" s="226" t="s">
        <v>16</v>
      </c>
      <c r="I40" s="228" t="s">
        <v>533</v>
      </c>
      <c r="J40" s="237" t="s">
        <v>534</v>
      </c>
      <c r="K40" s="237" t="s">
        <v>535</v>
      </c>
      <c r="L40" s="237" t="s">
        <v>536</v>
      </c>
      <c r="M40" s="266" t="s">
        <v>537</v>
      </c>
    </row>
    <row r="41" spans="2:13" ht="27.75" customHeight="1" x14ac:dyDescent="0.15">
      <c r="B41" s="1078" t="s">
        <v>38</v>
      </c>
      <c r="C41" s="1079"/>
      <c r="D41" s="218"/>
      <c r="E41" s="1084" t="s">
        <v>72</v>
      </c>
      <c r="F41" s="1084"/>
      <c r="G41" s="1084"/>
      <c r="H41" s="1085"/>
      <c r="I41" s="259">
        <v>5622</v>
      </c>
      <c r="J41" s="263">
        <v>6211</v>
      </c>
      <c r="K41" s="263">
        <v>6310</v>
      </c>
      <c r="L41" s="263">
        <v>6528</v>
      </c>
      <c r="M41" s="267">
        <v>6917</v>
      </c>
    </row>
    <row r="42" spans="2:13" ht="27.75" customHeight="1" x14ac:dyDescent="0.15">
      <c r="B42" s="1080"/>
      <c r="C42" s="1081"/>
      <c r="D42" s="219"/>
      <c r="E42" s="1086" t="s">
        <v>78</v>
      </c>
      <c r="F42" s="1086"/>
      <c r="G42" s="1086"/>
      <c r="H42" s="1087"/>
      <c r="I42" s="260">
        <v>35</v>
      </c>
      <c r="J42" s="264" t="s">
        <v>206</v>
      </c>
      <c r="K42" s="264" t="s">
        <v>206</v>
      </c>
      <c r="L42" s="264" t="s">
        <v>206</v>
      </c>
      <c r="M42" s="268" t="s">
        <v>206</v>
      </c>
    </row>
    <row r="43" spans="2:13" ht="27.75" customHeight="1" x14ac:dyDescent="0.15">
      <c r="B43" s="1080"/>
      <c r="C43" s="1081"/>
      <c r="D43" s="219"/>
      <c r="E43" s="1086" t="s">
        <v>80</v>
      </c>
      <c r="F43" s="1086"/>
      <c r="G43" s="1086"/>
      <c r="H43" s="1087"/>
      <c r="I43" s="260">
        <v>1917</v>
      </c>
      <c r="J43" s="264">
        <v>1887</v>
      </c>
      <c r="K43" s="264">
        <v>1753</v>
      </c>
      <c r="L43" s="264">
        <v>1689</v>
      </c>
      <c r="M43" s="268">
        <v>1549</v>
      </c>
    </row>
    <row r="44" spans="2:13" ht="27.75" customHeight="1" x14ac:dyDescent="0.15">
      <c r="B44" s="1080"/>
      <c r="C44" s="1081"/>
      <c r="D44" s="219"/>
      <c r="E44" s="1086" t="s">
        <v>19</v>
      </c>
      <c r="F44" s="1086"/>
      <c r="G44" s="1086"/>
      <c r="H44" s="1087"/>
      <c r="I44" s="260">
        <v>61</v>
      </c>
      <c r="J44" s="264">
        <v>57</v>
      </c>
      <c r="K44" s="264">
        <v>51</v>
      </c>
      <c r="L44" s="264">
        <v>44</v>
      </c>
      <c r="M44" s="268">
        <v>38</v>
      </c>
    </row>
    <row r="45" spans="2:13" ht="27.75" customHeight="1" x14ac:dyDescent="0.15">
      <c r="B45" s="1080"/>
      <c r="C45" s="1081"/>
      <c r="D45" s="219"/>
      <c r="E45" s="1086" t="s">
        <v>83</v>
      </c>
      <c r="F45" s="1086"/>
      <c r="G45" s="1086"/>
      <c r="H45" s="1087"/>
      <c r="I45" s="260">
        <v>240</v>
      </c>
      <c r="J45" s="264">
        <v>256</v>
      </c>
      <c r="K45" s="264">
        <v>295</v>
      </c>
      <c r="L45" s="264">
        <v>124</v>
      </c>
      <c r="M45" s="268">
        <v>197</v>
      </c>
    </row>
    <row r="46" spans="2:13" ht="27.75" customHeight="1" x14ac:dyDescent="0.15">
      <c r="B46" s="1080"/>
      <c r="C46" s="1081"/>
      <c r="D46" s="220"/>
      <c r="E46" s="1086" t="s">
        <v>82</v>
      </c>
      <c r="F46" s="1086"/>
      <c r="G46" s="1086"/>
      <c r="H46" s="1087"/>
      <c r="I46" s="260" t="s">
        <v>206</v>
      </c>
      <c r="J46" s="264" t="s">
        <v>206</v>
      </c>
      <c r="K46" s="264" t="s">
        <v>206</v>
      </c>
      <c r="L46" s="264" t="s">
        <v>206</v>
      </c>
      <c r="M46" s="268" t="s">
        <v>206</v>
      </c>
    </row>
    <row r="47" spans="2:13" ht="27.75" customHeight="1" x14ac:dyDescent="0.15">
      <c r="B47" s="1080"/>
      <c r="C47" s="1081"/>
      <c r="D47" s="256"/>
      <c r="E47" s="1088" t="s">
        <v>85</v>
      </c>
      <c r="F47" s="1089"/>
      <c r="G47" s="1089"/>
      <c r="H47" s="1090"/>
      <c r="I47" s="260" t="s">
        <v>206</v>
      </c>
      <c r="J47" s="264" t="s">
        <v>206</v>
      </c>
      <c r="K47" s="264" t="s">
        <v>206</v>
      </c>
      <c r="L47" s="264" t="s">
        <v>206</v>
      </c>
      <c r="M47" s="268" t="s">
        <v>206</v>
      </c>
    </row>
    <row r="48" spans="2:13" ht="27.75" customHeight="1" x14ac:dyDescent="0.15">
      <c r="B48" s="1080"/>
      <c r="C48" s="1081"/>
      <c r="D48" s="219"/>
      <c r="E48" s="1086" t="s">
        <v>56</v>
      </c>
      <c r="F48" s="1086"/>
      <c r="G48" s="1086"/>
      <c r="H48" s="1087"/>
      <c r="I48" s="260" t="s">
        <v>206</v>
      </c>
      <c r="J48" s="264" t="s">
        <v>206</v>
      </c>
      <c r="K48" s="264" t="s">
        <v>206</v>
      </c>
      <c r="L48" s="264" t="s">
        <v>206</v>
      </c>
      <c r="M48" s="268" t="s">
        <v>206</v>
      </c>
    </row>
    <row r="49" spans="2:13" ht="27.75" customHeight="1" x14ac:dyDescent="0.15">
      <c r="B49" s="1082"/>
      <c r="C49" s="1083"/>
      <c r="D49" s="219"/>
      <c r="E49" s="1086" t="s">
        <v>89</v>
      </c>
      <c r="F49" s="1086"/>
      <c r="G49" s="1086"/>
      <c r="H49" s="1087"/>
      <c r="I49" s="260" t="s">
        <v>206</v>
      </c>
      <c r="J49" s="264" t="s">
        <v>206</v>
      </c>
      <c r="K49" s="264" t="s">
        <v>206</v>
      </c>
      <c r="L49" s="264" t="s">
        <v>206</v>
      </c>
      <c r="M49" s="268" t="s">
        <v>206</v>
      </c>
    </row>
    <row r="50" spans="2:13" ht="27.75" customHeight="1" x14ac:dyDescent="0.15">
      <c r="B50" s="1093" t="s">
        <v>91</v>
      </c>
      <c r="C50" s="1094"/>
      <c r="D50" s="257"/>
      <c r="E50" s="1086" t="s">
        <v>92</v>
      </c>
      <c r="F50" s="1086"/>
      <c r="G50" s="1086"/>
      <c r="H50" s="1087"/>
      <c r="I50" s="260">
        <v>2870</v>
      </c>
      <c r="J50" s="264">
        <v>3129</v>
      </c>
      <c r="K50" s="264">
        <v>3051</v>
      </c>
      <c r="L50" s="264">
        <v>3247</v>
      </c>
      <c r="M50" s="268">
        <v>2970</v>
      </c>
    </row>
    <row r="51" spans="2:13" ht="27.75" customHeight="1" x14ac:dyDescent="0.15">
      <c r="B51" s="1080"/>
      <c r="C51" s="1081"/>
      <c r="D51" s="219"/>
      <c r="E51" s="1086" t="s">
        <v>95</v>
      </c>
      <c r="F51" s="1086"/>
      <c r="G51" s="1086"/>
      <c r="H51" s="1087"/>
      <c r="I51" s="260">
        <v>21</v>
      </c>
      <c r="J51" s="264">
        <v>24</v>
      </c>
      <c r="K51" s="264">
        <v>23</v>
      </c>
      <c r="L51" s="264">
        <v>24</v>
      </c>
      <c r="M51" s="268">
        <v>22</v>
      </c>
    </row>
    <row r="52" spans="2:13" ht="27.75" customHeight="1" x14ac:dyDescent="0.15">
      <c r="B52" s="1082"/>
      <c r="C52" s="1083"/>
      <c r="D52" s="219"/>
      <c r="E52" s="1086" t="s">
        <v>45</v>
      </c>
      <c r="F52" s="1086"/>
      <c r="G52" s="1086"/>
      <c r="H52" s="1087"/>
      <c r="I52" s="260">
        <v>4503</v>
      </c>
      <c r="J52" s="264">
        <v>4950</v>
      </c>
      <c r="K52" s="264">
        <v>4826</v>
      </c>
      <c r="L52" s="264">
        <v>4726</v>
      </c>
      <c r="M52" s="268">
        <v>4616</v>
      </c>
    </row>
    <row r="53" spans="2:13" ht="27.75" customHeight="1" x14ac:dyDescent="0.15">
      <c r="B53" s="1059" t="s">
        <v>51</v>
      </c>
      <c r="C53" s="1060"/>
      <c r="D53" s="221"/>
      <c r="E53" s="1091" t="s">
        <v>99</v>
      </c>
      <c r="F53" s="1091"/>
      <c r="G53" s="1091"/>
      <c r="H53" s="1092"/>
      <c r="I53" s="261">
        <v>481</v>
      </c>
      <c r="J53" s="265">
        <v>307</v>
      </c>
      <c r="K53" s="265">
        <v>509</v>
      </c>
      <c r="L53" s="265">
        <v>388</v>
      </c>
      <c r="M53" s="269">
        <v>1093</v>
      </c>
    </row>
    <row r="54" spans="2:13" ht="27.75" customHeight="1" x14ac:dyDescent="0.15">
      <c r="B54" s="255" t="s">
        <v>71</v>
      </c>
      <c r="C54" s="192"/>
      <c r="D54" s="192"/>
      <c r="E54" s="258"/>
      <c r="F54" s="258"/>
      <c r="G54" s="258"/>
      <c r="H54" s="258"/>
      <c r="I54" s="262"/>
      <c r="J54" s="262"/>
      <c r="K54" s="262"/>
      <c r="L54" s="262"/>
      <c r="M54" s="262"/>
    </row>
    <row r="55" spans="2:13" x14ac:dyDescent="0.15"/>
  </sheetData>
  <sheetProtection algorithmName="SHA-512" hashValue="rNgFGD7835XcqlO+I9NohNbKGLuzZ4rOShm48BUw/r92r19ubvNmrhLglFoOgPJhv+HRsfC9xZP7Z3LAZ5EMrw==" saltValue="L5MUhnvI+OQ/KMU/abBcX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6"/>
  <sheetViews>
    <sheetView showGridLines="0" zoomScale="40" zoomScaleNormal="4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5</v>
      </c>
      <c r="C54" s="276"/>
      <c r="D54" s="276"/>
      <c r="E54" s="277" t="s">
        <v>16</v>
      </c>
      <c r="F54" s="278" t="s">
        <v>535</v>
      </c>
      <c r="G54" s="278" t="s">
        <v>536</v>
      </c>
      <c r="H54" s="286" t="s">
        <v>537</v>
      </c>
    </row>
    <row r="55" spans="2:8" ht="52.5" customHeight="1" x14ac:dyDescent="0.15">
      <c r="B55" s="271"/>
      <c r="C55" s="1095" t="s">
        <v>103</v>
      </c>
      <c r="D55" s="1095"/>
      <c r="E55" s="1096"/>
      <c r="F55" s="279">
        <v>592</v>
      </c>
      <c r="G55" s="279">
        <v>592</v>
      </c>
      <c r="H55" s="287">
        <v>593</v>
      </c>
    </row>
    <row r="56" spans="2:8" ht="52.5" customHeight="1" x14ac:dyDescent="0.15">
      <c r="B56" s="272"/>
      <c r="C56" s="1097" t="s">
        <v>106</v>
      </c>
      <c r="D56" s="1097"/>
      <c r="E56" s="1098"/>
      <c r="F56" s="280">
        <v>580</v>
      </c>
      <c r="G56" s="280">
        <v>801</v>
      </c>
      <c r="H56" s="288">
        <v>702</v>
      </c>
    </row>
    <row r="57" spans="2:8" ht="53.25" customHeight="1" x14ac:dyDescent="0.15">
      <c r="B57" s="272"/>
      <c r="C57" s="1099" t="s">
        <v>76</v>
      </c>
      <c r="D57" s="1099"/>
      <c r="E57" s="1100"/>
      <c r="F57" s="281">
        <v>1792</v>
      </c>
      <c r="G57" s="281">
        <v>1727</v>
      </c>
      <c r="H57" s="289">
        <v>1517</v>
      </c>
    </row>
    <row r="58" spans="2:8" ht="45.75" customHeight="1" x14ac:dyDescent="0.15">
      <c r="B58" s="273"/>
      <c r="C58" s="1101" t="s">
        <v>181</v>
      </c>
      <c r="D58" s="1102"/>
      <c r="E58" s="1103"/>
      <c r="F58" s="282">
        <v>476</v>
      </c>
      <c r="G58" s="282">
        <v>462</v>
      </c>
      <c r="H58" s="290">
        <v>460</v>
      </c>
    </row>
    <row r="59" spans="2:8" ht="45.75" customHeight="1" x14ac:dyDescent="0.15">
      <c r="B59" s="273"/>
      <c r="C59" s="1101" t="s">
        <v>513</v>
      </c>
      <c r="D59" s="1102"/>
      <c r="E59" s="1103"/>
      <c r="F59" s="282">
        <v>561</v>
      </c>
      <c r="G59" s="282">
        <v>504</v>
      </c>
      <c r="H59" s="290">
        <v>299</v>
      </c>
    </row>
    <row r="60" spans="2:8" ht="45.75" customHeight="1" x14ac:dyDescent="0.15">
      <c r="B60" s="273"/>
      <c r="C60" s="1101" t="s">
        <v>309</v>
      </c>
      <c r="D60" s="1102"/>
      <c r="E60" s="1103"/>
      <c r="F60" s="282">
        <v>288</v>
      </c>
      <c r="G60" s="282">
        <v>276</v>
      </c>
      <c r="H60" s="290">
        <v>258</v>
      </c>
    </row>
    <row r="61" spans="2:8" ht="45.75" customHeight="1" x14ac:dyDescent="0.15">
      <c r="B61" s="273"/>
      <c r="C61" s="1101" t="s">
        <v>201</v>
      </c>
      <c r="D61" s="1102"/>
      <c r="E61" s="1103"/>
      <c r="F61" s="282">
        <v>214</v>
      </c>
      <c r="G61" s="282">
        <v>229</v>
      </c>
      <c r="H61" s="290">
        <v>225</v>
      </c>
    </row>
    <row r="62" spans="2:8" ht="45.75" customHeight="1" x14ac:dyDescent="0.15">
      <c r="B62" s="274"/>
      <c r="C62" s="1104" t="s">
        <v>547</v>
      </c>
      <c r="D62" s="1105"/>
      <c r="E62" s="1106"/>
      <c r="F62" s="283">
        <v>85</v>
      </c>
      <c r="G62" s="283">
        <v>84</v>
      </c>
      <c r="H62" s="291">
        <v>82</v>
      </c>
    </row>
    <row r="63" spans="2:8" ht="52.5" customHeight="1" x14ac:dyDescent="0.15">
      <c r="B63" s="275"/>
      <c r="C63" s="1107" t="s">
        <v>108</v>
      </c>
      <c r="D63" s="1107"/>
      <c r="E63" s="1108"/>
      <c r="F63" s="284">
        <v>2965</v>
      </c>
      <c r="G63" s="284">
        <v>3119</v>
      </c>
      <c r="H63" s="292">
        <v>2811</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sheetData>
  <sheetProtection algorithmName="SHA-512" hashValue="CPjhRNwmzNwZZxCVk0GAc0TKIQaCyJj5uxRxszb4AYMsgeJ2v4g41AqTZlgN9nKPikdxqWQeD0r0X43YmAB86g==" saltValue="UiOYJXvhuwL4vtky7TVDx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549</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550</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169</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533</v>
      </c>
      <c r="BQ50" s="1111"/>
      <c r="BR50" s="1111"/>
      <c r="BS50" s="1111"/>
      <c r="BT50" s="1111"/>
      <c r="BU50" s="1111"/>
      <c r="BV50" s="1111"/>
      <c r="BW50" s="1111"/>
      <c r="BX50" s="1111" t="s">
        <v>534</v>
      </c>
      <c r="BY50" s="1111"/>
      <c r="BZ50" s="1111"/>
      <c r="CA50" s="1111"/>
      <c r="CB50" s="1111"/>
      <c r="CC50" s="1111"/>
      <c r="CD50" s="1111"/>
      <c r="CE50" s="1111"/>
      <c r="CF50" s="1111" t="s">
        <v>535</v>
      </c>
      <c r="CG50" s="1111"/>
      <c r="CH50" s="1111"/>
      <c r="CI50" s="1111"/>
      <c r="CJ50" s="1111"/>
      <c r="CK50" s="1111"/>
      <c r="CL50" s="1111"/>
      <c r="CM50" s="1111"/>
      <c r="CN50" s="1111" t="s">
        <v>536</v>
      </c>
      <c r="CO50" s="1111"/>
      <c r="CP50" s="1111"/>
      <c r="CQ50" s="1111"/>
      <c r="CR50" s="1111"/>
      <c r="CS50" s="1111"/>
      <c r="CT50" s="1111"/>
      <c r="CU50" s="1111"/>
      <c r="CV50" s="1111" t="s">
        <v>537</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551</v>
      </c>
      <c r="AO51" s="1124"/>
      <c r="AP51" s="1124"/>
      <c r="AQ51" s="1124"/>
      <c r="AR51" s="1124"/>
      <c r="AS51" s="1124"/>
      <c r="AT51" s="1124"/>
      <c r="AU51" s="1124"/>
      <c r="AV51" s="1124"/>
      <c r="AW51" s="1124"/>
      <c r="AX51" s="1124"/>
      <c r="AY51" s="1124"/>
      <c r="AZ51" s="1124"/>
      <c r="BA51" s="1124"/>
      <c r="BB51" s="1124" t="s">
        <v>553</v>
      </c>
      <c r="BC51" s="1124"/>
      <c r="BD51" s="1124"/>
      <c r="BE51" s="1124"/>
      <c r="BF51" s="1124"/>
      <c r="BG51" s="1124"/>
      <c r="BH51" s="1124"/>
      <c r="BI51" s="1124"/>
      <c r="BJ51" s="1124"/>
      <c r="BK51" s="1124"/>
      <c r="BL51" s="1124"/>
      <c r="BM51" s="1124"/>
      <c r="BN51" s="1124"/>
      <c r="BO51" s="1124"/>
      <c r="BP51" s="1125"/>
      <c r="BQ51" s="1126"/>
      <c r="BR51" s="1126"/>
      <c r="BS51" s="1126"/>
      <c r="BT51" s="1126"/>
      <c r="BU51" s="1126"/>
      <c r="BV51" s="1126"/>
      <c r="BW51" s="1126"/>
      <c r="BX51" s="1125"/>
      <c r="BY51" s="1126"/>
      <c r="BZ51" s="1126"/>
      <c r="CA51" s="1126"/>
      <c r="CB51" s="1126"/>
      <c r="CC51" s="1126"/>
      <c r="CD51" s="1126"/>
      <c r="CE51" s="1126"/>
      <c r="CF51" s="1126">
        <v>25.6</v>
      </c>
      <c r="CG51" s="1126"/>
      <c r="CH51" s="1126"/>
      <c r="CI51" s="1126"/>
      <c r="CJ51" s="1126"/>
      <c r="CK51" s="1126"/>
      <c r="CL51" s="1126"/>
      <c r="CM51" s="1126"/>
      <c r="CN51" s="1126">
        <v>17.7</v>
      </c>
      <c r="CO51" s="1126"/>
      <c r="CP51" s="1126"/>
      <c r="CQ51" s="1126"/>
      <c r="CR51" s="1126"/>
      <c r="CS51" s="1126"/>
      <c r="CT51" s="1126"/>
      <c r="CU51" s="1126"/>
      <c r="CV51" s="1126">
        <v>51.7</v>
      </c>
      <c r="CW51" s="1126"/>
      <c r="CX51" s="1126"/>
      <c r="CY51" s="1126"/>
      <c r="CZ51" s="1126"/>
      <c r="DA51" s="1126"/>
      <c r="DB51" s="1126"/>
      <c r="DC51" s="1126"/>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6"/>
      <c r="BQ52" s="1126"/>
      <c r="BR52" s="1126"/>
      <c r="BS52" s="1126"/>
      <c r="BT52" s="1126"/>
      <c r="BU52" s="1126"/>
      <c r="BV52" s="1126"/>
      <c r="BW52" s="1126"/>
      <c r="BX52" s="1126"/>
      <c r="BY52" s="1126"/>
      <c r="BZ52" s="1126"/>
      <c r="CA52" s="1126"/>
      <c r="CB52" s="1126"/>
      <c r="CC52" s="1126"/>
      <c r="CD52" s="1126"/>
      <c r="CE52" s="1126"/>
      <c r="CF52" s="1126"/>
      <c r="CG52" s="1126"/>
      <c r="CH52" s="1126"/>
      <c r="CI52" s="1126"/>
      <c r="CJ52" s="1126"/>
      <c r="CK52" s="1126"/>
      <c r="CL52" s="1126"/>
      <c r="CM52" s="1126"/>
      <c r="CN52" s="1126"/>
      <c r="CO52" s="1126"/>
      <c r="CP52" s="1126"/>
      <c r="CQ52" s="1126"/>
      <c r="CR52" s="1126"/>
      <c r="CS52" s="1126"/>
      <c r="CT52" s="1126"/>
      <c r="CU52" s="1126"/>
      <c r="CV52" s="1126"/>
      <c r="CW52" s="1126"/>
      <c r="CX52" s="1126"/>
      <c r="CY52" s="1126"/>
      <c r="CZ52" s="1126"/>
      <c r="DA52" s="1126"/>
      <c r="DB52" s="1126"/>
      <c r="DC52" s="1126"/>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554</v>
      </c>
      <c r="BC53" s="1124"/>
      <c r="BD53" s="1124"/>
      <c r="BE53" s="1124"/>
      <c r="BF53" s="1124"/>
      <c r="BG53" s="1124"/>
      <c r="BH53" s="1124"/>
      <c r="BI53" s="1124"/>
      <c r="BJ53" s="1124"/>
      <c r="BK53" s="1124"/>
      <c r="BL53" s="1124"/>
      <c r="BM53" s="1124"/>
      <c r="BN53" s="1124"/>
      <c r="BO53" s="1124"/>
      <c r="BP53" s="1125"/>
      <c r="BQ53" s="1126"/>
      <c r="BR53" s="1126"/>
      <c r="BS53" s="1126"/>
      <c r="BT53" s="1126"/>
      <c r="BU53" s="1126"/>
      <c r="BV53" s="1126"/>
      <c r="BW53" s="1126"/>
      <c r="BX53" s="1125"/>
      <c r="BY53" s="1126"/>
      <c r="BZ53" s="1126"/>
      <c r="CA53" s="1126"/>
      <c r="CB53" s="1126"/>
      <c r="CC53" s="1126"/>
      <c r="CD53" s="1126"/>
      <c r="CE53" s="1126"/>
      <c r="CF53" s="1126">
        <v>65.8</v>
      </c>
      <c r="CG53" s="1126"/>
      <c r="CH53" s="1126"/>
      <c r="CI53" s="1126"/>
      <c r="CJ53" s="1126"/>
      <c r="CK53" s="1126"/>
      <c r="CL53" s="1126"/>
      <c r="CM53" s="1126"/>
      <c r="CN53" s="1126">
        <v>66.099999999999994</v>
      </c>
      <c r="CO53" s="1126"/>
      <c r="CP53" s="1126"/>
      <c r="CQ53" s="1126"/>
      <c r="CR53" s="1126"/>
      <c r="CS53" s="1126"/>
      <c r="CT53" s="1126"/>
      <c r="CU53" s="1126"/>
      <c r="CV53" s="1126">
        <v>67.900000000000006</v>
      </c>
      <c r="CW53" s="1126"/>
      <c r="CX53" s="1126"/>
      <c r="CY53" s="1126"/>
      <c r="CZ53" s="1126"/>
      <c r="DA53" s="1126"/>
      <c r="DB53" s="1126"/>
      <c r="DC53" s="1126"/>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6"/>
      <c r="BQ54" s="1126"/>
      <c r="BR54" s="1126"/>
      <c r="BS54" s="1126"/>
      <c r="BT54" s="1126"/>
      <c r="BU54" s="1126"/>
      <c r="BV54" s="1126"/>
      <c r="BW54" s="1126"/>
      <c r="BX54" s="1126"/>
      <c r="BY54" s="1126"/>
      <c r="BZ54" s="1126"/>
      <c r="CA54" s="1126"/>
      <c r="CB54" s="1126"/>
      <c r="CC54" s="1126"/>
      <c r="CD54" s="1126"/>
      <c r="CE54" s="1126"/>
      <c r="CF54" s="1126"/>
      <c r="CG54" s="1126"/>
      <c r="CH54" s="1126"/>
      <c r="CI54" s="1126"/>
      <c r="CJ54" s="1126"/>
      <c r="CK54" s="1126"/>
      <c r="CL54" s="1126"/>
      <c r="CM54" s="1126"/>
      <c r="CN54" s="1126"/>
      <c r="CO54" s="1126"/>
      <c r="CP54" s="1126"/>
      <c r="CQ54" s="1126"/>
      <c r="CR54" s="1126"/>
      <c r="CS54" s="1126"/>
      <c r="CT54" s="1126"/>
      <c r="CU54" s="1126"/>
      <c r="CV54" s="1126"/>
      <c r="CW54" s="1126"/>
      <c r="CX54" s="1126"/>
      <c r="CY54" s="1126"/>
      <c r="CZ54" s="1126"/>
      <c r="DA54" s="1126"/>
      <c r="DB54" s="1126"/>
      <c r="DC54" s="1126"/>
    </row>
    <row r="55" spans="1:109" x14ac:dyDescent="0.15">
      <c r="A55" s="293"/>
      <c r="B55" s="80"/>
      <c r="G55" s="1109"/>
      <c r="H55" s="1109"/>
      <c r="I55" s="1109"/>
      <c r="J55" s="1109"/>
      <c r="K55" s="1123"/>
      <c r="L55" s="1123"/>
      <c r="M55" s="1123"/>
      <c r="N55" s="1123"/>
      <c r="AN55" s="1111" t="s">
        <v>520</v>
      </c>
      <c r="AO55" s="1111"/>
      <c r="AP55" s="1111"/>
      <c r="AQ55" s="1111"/>
      <c r="AR55" s="1111"/>
      <c r="AS55" s="1111"/>
      <c r="AT55" s="1111"/>
      <c r="AU55" s="1111"/>
      <c r="AV55" s="1111"/>
      <c r="AW55" s="1111"/>
      <c r="AX55" s="1111"/>
      <c r="AY55" s="1111"/>
      <c r="AZ55" s="1111"/>
      <c r="BA55" s="1111"/>
      <c r="BB55" s="1124" t="s">
        <v>553</v>
      </c>
      <c r="BC55" s="1124"/>
      <c r="BD55" s="1124"/>
      <c r="BE55" s="1124"/>
      <c r="BF55" s="1124"/>
      <c r="BG55" s="1124"/>
      <c r="BH55" s="1124"/>
      <c r="BI55" s="1124"/>
      <c r="BJ55" s="1124"/>
      <c r="BK55" s="1124"/>
      <c r="BL55" s="1124"/>
      <c r="BM55" s="1124"/>
      <c r="BN55" s="1124"/>
      <c r="BO55" s="1124"/>
      <c r="BP55" s="1125"/>
      <c r="BQ55" s="1126"/>
      <c r="BR55" s="1126"/>
      <c r="BS55" s="1126"/>
      <c r="BT55" s="1126"/>
      <c r="BU55" s="1126"/>
      <c r="BV55" s="1126"/>
      <c r="BW55" s="1126"/>
      <c r="BX55" s="1125"/>
      <c r="BY55" s="1126"/>
      <c r="BZ55" s="1126"/>
      <c r="CA55" s="1126"/>
      <c r="CB55" s="1126"/>
      <c r="CC55" s="1126"/>
      <c r="CD55" s="1126"/>
      <c r="CE55" s="1126"/>
      <c r="CF55" s="1126">
        <v>0</v>
      </c>
      <c r="CG55" s="1126"/>
      <c r="CH55" s="1126"/>
      <c r="CI55" s="1126"/>
      <c r="CJ55" s="1126"/>
      <c r="CK55" s="1126"/>
      <c r="CL55" s="1126"/>
      <c r="CM55" s="1126"/>
      <c r="CN55" s="1126">
        <v>0</v>
      </c>
      <c r="CO55" s="1126"/>
      <c r="CP55" s="1126"/>
      <c r="CQ55" s="1126"/>
      <c r="CR55" s="1126"/>
      <c r="CS55" s="1126"/>
      <c r="CT55" s="1126"/>
      <c r="CU55" s="1126"/>
      <c r="CV55" s="1126">
        <v>0</v>
      </c>
      <c r="CW55" s="1126"/>
      <c r="CX55" s="1126"/>
      <c r="CY55" s="1126"/>
      <c r="CZ55" s="1126"/>
      <c r="DA55" s="1126"/>
      <c r="DB55" s="1126"/>
      <c r="DC55" s="1126"/>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6"/>
      <c r="BQ56" s="1126"/>
      <c r="BR56" s="1126"/>
      <c r="BS56" s="1126"/>
      <c r="BT56" s="1126"/>
      <c r="BU56" s="1126"/>
      <c r="BV56" s="1126"/>
      <c r="BW56" s="1126"/>
      <c r="BX56" s="1126"/>
      <c r="BY56" s="1126"/>
      <c r="BZ56" s="1126"/>
      <c r="CA56" s="1126"/>
      <c r="CB56" s="1126"/>
      <c r="CC56" s="1126"/>
      <c r="CD56" s="1126"/>
      <c r="CE56" s="1126"/>
      <c r="CF56" s="1126"/>
      <c r="CG56" s="1126"/>
      <c r="CH56" s="1126"/>
      <c r="CI56" s="1126"/>
      <c r="CJ56" s="1126"/>
      <c r="CK56" s="1126"/>
      <c r="CL56" s="1126"/>
      <c r="CM56" s="1126"/>
      <c r="CN56" s="1126"/>
      <c r="CO56" s="1126"/>
      <c r="CP56" s="1126"/>
      <c r="CQ56" s="1126"/>
      <c r="CR56" s="1126"/>
      <c r="CS56" s="1126"/>
      <c r="CT56" s="1126"/>
      <c r="CU56" s="1126"/>
      <c r="CV56" s="1126"/>
      <c r="CW56" s="1126"/>
      <c r="CX56" s="1126"/>
      <c r="CY56" s="1126"/>
      <c r="CZ56" s="1126"/>
      <c r="DA56" s="1126"/>
      <c r="DB56" s="1126"/>
      <c r="DC56" s="1126"/>
    </row>
    <row r="57" spans="1:109" s="293" customFormat="1" x14ac:dyDescent="0.15">
      <c r="B57" s="299"/>
      <c r="G57" s="1109"/>
      <c r="H57" s="1109"/>
      <c r="I57" s="1127"/>
      <c r="J57" s="1127"/>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554</v>
      </c>
      <c r="BC57" s="1124"/>
      <c r="BD57" s="1124"/>
      <c r="BE57" s="1124"/>
      <c r="BF57" s="1124"/>
      <c r="BG57" s="1124"/>
      <c r="BH57" s="1124"/>
      <c r="BI57" s="1124"/>
      <c r="BJ57" s="1124"/>
      <c r="BK57" s="1124"/>
      <c r="BL57" s="1124"/>
      <c r="BM57" s="1124"/>
      <c r="BN57" s="1124"/>
      <c r="BO57" s="1124"/>
      <c r="BP57" s="1125"/>
      <c r="BQ57" s="1126"/>
      <c r="BR57" s="1126"/>
      <c r="BS57" s="1126"/>
      <c r="BT57" s="1126"/>
      <c r="BU57" s="1126"/>
      <c r="BV57" s="1126"/>
      <c r="BW57" s="1126"/>
      <c r="BX57" s="1125"/>
      <c r="BY57" s="1126"/>
      <c r="BZ57" s="1126"/>
      <c r="CA57" s="1126"/>
      <c r="CB57" s="1126"/>
      <c r="CC57" s="1126"/>
      <c r="CD57" s="1126"/>
      <c r="CE57" s="1126"/>
      <c r="CF57" s="1126">
        <v>61</v>
      </c>
      <c r="CG57" s="1126"/>
      <c r="CH57" s="1126"/>
      <c r="CI57" s="1126"/>
      <c r="CJ57" s="1126"/>
      <c r="CK57" s="1126"/>
      <c r="CL57" s="1126"/>
      <c r="CM57" s="1126"/>
      <c r="CN57" s="1126">
        <v>62.3</v>
      </c>
      <c r="CO57" s="1126"/>
      <c r="CP57" s="1126"/>
      <c r="CQ57" s="1126"/>
      <c r="CR57" s="1126"/>
      <c r="CS57" s="1126"/>
      <c r="CT57" s="1126"/>
      <c r="CU57" s="1126"/>
      <c r="CV57" s="1126">
        <v>63.7</v>
      </c>
      <c r="CW57" s="1126"/>
      <c r="CX57" s="1126"/>
      <c r="CY57" s="1126"/>
      <c r="CZ57" s="1126"/>
      <c r="DA57" s="1126"/>
      <c r="DB57" s="1126"/>
      <c r="DC57" s="1126"/>
      <c r="DD57" s="317"/>
      <c r="DE57" s="299"/>
    </row>
    <row r="58" spans="1:109" s="293" customFormat="1" x14ac:dyDescent="0.15">
      <c r="A58" s="46"/>
      <c r="B58" s="299"/>
      <c r="G58" s="1109"/>
      <c r="H58" s="1109"/>
      <c r="I58" s="1127"/>
      <c r="J58" s="1127"/>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6"/>
      <c r="BQ58" s="1126"/>
      <c r="BR58" s="1126"/>
      <c r="BS58" s="1126"/>
      <c r="BT58" s="1126"/>
      <c r="BU58" s="1126"/>
      <c r="BV58" s="1126"/>
      <c r="BW58" s="1126"/>
      <c r="BX58" s="1126"/>
      <c r="BY58" s="1126"/>
      <c r="BZ58" s="1126"/>
      <c r="CA58" s="1126"/>
      <c r="CB58" s="1126"/>
      <c r="CC58" s="1126"/>
      <c r="CD58" s="1126"/>
      <c r="CE58" s="1126"/>
      <c r="CF58" s="1126"/>
      <c r="CG58" s="1126"/>
      <c r="CH58" s="1126"/>
      <c r="CI58" s="1126"/>
      <c r="CJ58" s="1126"/>
      <c r="CK58" s="1126"/>
      <c r="CL58" s="1126"/>
      <c r="CM58" s="1126"/>
      <c r="CN58" s="1126"/>
      <c r="CO58" s="1126"/>
      <c r="CP58" s="1126"/>
      <c r="CQ58" s="1126"/>
      <c r="CR58" s="1126"/>
      <c r="CS58" s="1126"/>
      <c r="CT58" s="1126"/>
      <c r="CU58" s="1126"/>
      <c r="CV58" s="1126"/>
      <c r="CW58" s="1126"/>
      <c r="CX58" s="1126"/>
      <c r="CY58" s="1126"/>
      <c r="CZ58" s="1126"/>
      <c r="DA58" s="1126"/>
      <c r="DB58" s="1126"/>
      <c r="DC58" s="1126"/>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335</v>
      </c>
    </row>
    <row r="64" spans="1:109" x14ac:dyDescent="0.15">
      <c r="B64" s="80"/>
      <c r="G64" s="302"/>
      <c r="N64" s="315"/>
      <c r="AM64" s="302"/>
      <c r="AN64" s="302" t="s">
        <v>549</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552</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169</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533</v>
      </c>
      <c r="BQ72" s="1111"/>
      <c r="BR72" s="1111"/>
      <c r="BS72" s="1111"/>
      <c r="BT72" s="1111"/>
      <c r="BU72" s="1111"/>
      <c r="BV72" s="1111"/>
      <c r="BW72" s="1111"/>
      <c r="BX72" s="1111" t="s">
        <v>534</v>
      </c>
      <c r="BY72" s="1111"/>
      <c r="BZ72" s="1111"/>
      <c r="CA72" s="1111"/>
      <c r="CB72" s="1111"/>
      <c r="CC72" s="1111"/>
      <c r="CD72" s="1111"/>
      <c r="CE72" s="1111"/>
      <c r="CF72" s="1111" t="s">
        <v>535</v>
      </c>
      <c r="CG72" s="1111"/>
      <c r="CH72" s="1111"/>
      <c r="CI72" s="1111"/>
      <c r="CJ72" s="1111"/>
      <c r="CK72" s="1111"/>
      <c r="CL72" s="1111"/>
      <c r="CM72" s="1111"/>
      <c r="CN72" s="1111" t="s">
        <v>536</v>
      </c>
      <c r="CO72" s="1111"/>
      <c r="CP72" s="1111"/>
      <c r="CQ72" s="1111"/>
      <c r="CR72" s="1111"/>
      <c r="CS72" s="1111"/>
      <c r="CT72" s="1111"/>
      <c r="CU72" s="1111"/>
      <c r="CV72" s="1111" t="s">
        <v>537</v>
      </c>
      <c r="CW72" s="1111"/>
      <c r="CX72" s="1111"/>
      <c r="CY72" s="1111"/>
      <c r="CZ72" s="1111"/>
      <c r="DA72" s="1111"/>
      <c r="DB72" s="1111"/>
      <c r="DC72" s="1111"/>
    </row>
    <row r="73" spans="2:107" x14ac:dyDescent="0.15">
      <c r="B73" s="80"/>
      <c r="G73" s="1121"/>
      <c r="H73" s="1121"/>
      <c r="I73" s="1121"/>
      <c r="J73" s="1121"/>
      <c r="K73" s="1128"/>
      <c r="L73" s="1128"/>
      <c r="M73" s="1128"/>
      <c r="N73" s="1128"/>
      <c r="AM73" s="304"/>
      <c r="AN73" s="1124" t="s">
        <v>551</v>
      </c>
      <c r="AO73" s="1124"/>
      <c r="AP73" s="1124"/>
      <c r="AQ73" s="1124"/>
      <c r="AR73" s="1124"/>
      <c r="AS73" s="1124"/>
      <c r="AT73" s="1124"/>
      <c r="AU73" s="1124"/>
      <c r="AV73" s="1124"/>
      <c r="AW73" s="1124"/>
      <c r="AX73" s="1124"/>
      <c r="AY73" s="1124"/>
      <c r="AZ73" s="1124"/>
      <c r="BA73" s="1124"/>
      <c r="BB73" s="1124" t="s">
        <v>553</v>
      </c>
      <c r="BC73" s="1124"/>
      <c r="BD73" s="1124"/>
      <c r="BE73" s="1124"/>
      <c r="BF73" s="1124"/>
      <c r="BG73" s="1124"/>
      <c r="BH73" s="1124"/>
      <c r="BI73" s="1124"/>
      <c r="BJ73" s="1124"/>
      <c r="BK73" s="1124"/>
      <c r="BL73" s="1124"/>
      <c r="BM73" s="1124"/>
      <c r="BN73" s="1124"/>
      <c r="BO73" s="1124"/>
      <c r="BP73" s="1126">
        <v>26.4</v>
      </c>
      <c r="BQ73" s="1126"/>
      <c r="BR73" s="1126"/>
      <c r="BS73" s="1126"/>
      <c r="BT73" s="1126"/>
      <c r="BU73" s="1126"/>
      <c r="BV73" s="1126"/>
      <c r="BW73" s="1126"/>
      <c r="BX73" s="1126">
        <v>16.7</v>
      </c>
      <c r="BY73" s="1126"/>
      <c r="BZ73" s="1126"/>
      <c r="CA73" s="1126"/>
      <c r="CB73" s="1126"/>
      <c r="CC73" s="1126"/>
      <c r="CD73" s="1126"/>
      <c r="CE73" s="1126"/>
      <c r="CF73" s="1126">
        <v>25.6</v>
      </c>
      <c r="CG73" s="1126"/>
      <c r="CH73" s="1126"/>
      <c r="CI73" s="1126"/>
      <c r="CJ73" s="1126"/>
      <c r="CK73" s="1126"/>
      <c r="CL73" s="1126"/>
      <c r="CM73" s="1126"/>
      <c r="CN73" s="1126">
        <v>17.7</v>
      </c>
      <c r="CO73" s="1126"/>
      <c r="CP73" s="1126"/>
      <c r="CQ73" s="1126"/>
      <c r="CR73" s="1126"/>
      <c r="CS73" s="1126"/>
      <c r="CT73" s="1126"/>
      <c r="CU73" s="1126"/>
      <c r="CV73" s="1126">
        <v>51.7</v>
      </c>
      <c r="CW73" s="1126"/>
      <c r="CX73" s="1126"/>
      <c r="CY73" s="1126"/>
      <c r="CZ73" s="1126"/>
      <c r="DA73" s="1126"/>
      <c r="DB73" s="1126"/>
      <c r="DC73" s="1126"/>
    </row>
    <row r="74" spans="2:107" x14ac:dyDescent="0.15">
      <c r="B74" s="80"/>
      <c r="G74" s="1121"/>
      <c r="H74" s="1121"/>
      <c r="I74" s="1121"/>
      <c r="J74" s="1121"/>
      <c r="K74" s="1128"/>
      <c r="L74" s="1128"/>
      <c r="M74" s="1128"/>
      <c r="N74" s="1128"/>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6"/>
      <c r="BQ74" s="1126"/>
      <c r="BR74" s="1126"/>
      <c r="BS74" s="1126"/>
      <c r="BT74" s="1126"/>
      <c r="BU74" s="1126"/>
      <c r="BV74" s="1126"/>
      <c r="BW74" s="1126"/>
      <c r="BX74" s="1126"/>
      <c r="BY74" s="1126"/>
      <c r="BZ74" s="1126"/>
      <c r="CA74" s="1126"/>
      <c r="CB74" s="1126"/>
      <c r="CC74" s="1126"/>
      <c r="CD74" s="1126"/>
      <c r="CE74" s="1126"/>
      <c r="CF74" s="1126"/>
      <c r="CG74" s="1126"/>
      <c r="CH74" s="1126"/>
      <c r="CI74" s="1126"/>
      <c r="CJ74" s="1126"/>
      <c r="CK74" s="1126"/>
      <c r="CL74" s="1126"/>
      <c r="CM74" s="1126"/>
      <c r="CN74" s="1126"/>
      <c r="CO74" s="1126"/>
      <c r="CP74" s="1126"/>
      <c r="CQ74" s="1126"/>
      <c r="CR74" s="1126"/>
      <c r="CS74" s="1126"/>
      <c r="CT74" s="1126"/>
      <c r="CU74" s="1126"/>
      <c r="CV74" s="1126"/>
      <c r="CW74" s="1126"/>
      <c r="CX74" s="1126"/>
      <c r="CY74" s="1126"/>
      <c r="CZ74" s="1126"/>
      <c r="DA74" s="1126"/>
      <c r="DB74" s="1126"/>
      <c r="DC74" s="1126"/>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416</v>
      </c>
      <c r="BC75" s="1124"/>
      <c r="BD75" s="1124"/>
      <c r="BE75" s="1124"/>
      <c r="BF75" s="1124"/>
      <c r="BG75" s="1124"/>
      <c r="BH75" s="1124"/>
      <c r="BI75" s="1124"/>
      <c r="BJ75" s="1124"/>
      <c r="BK75" s="1124"/>
      <c r="BL75" s="1124"/>
      <c r="BM75" s="1124"/>
      <c r="BN75" s="1124"/>
      <c r="BO75" s="1124"/>
      <c r="BP75" s="1126">
        <v>7.1</v>
      </c>
      <c r="BQ75" s="1126"/>
      <c r="BR75" s="1126"/>
      <c r="BS75" s="1126"/>
      <c r="BT75" s="1126"/>
      <c r="BU75" s="1126"/>
      <c r="BV75" s="1126"/>
      <c r="BW75" s="1126"/>
      <c r="BX75" s="1126">
        <v>7.9</v>
      </c>
      <c r="BY75" s="1126"/>
      <c r="BZ75" s="1126"/>
      <c r="CA75" s="1126"/>
      <c r="CB75" s="1126"/>
      <c r="CC75" s="1126"/>
      <c r="CD75" s="1126"/>
      <c r="CE75" s="1126"/>
      <c r="CF75" s="1126">
        <v>9</v>
      </c>
      <c r="CG75" s="1126"/>
      <c r="CH75" s="1126"/>
      <c r="CI75" s="1126"/>
      <c r="CJ75" s="1126"/>
      <c r="CK75" s="1126"/>
      <c r="CL75" s="1126"/>
      <c r="CM75" s="1126"/>
      <c r="CN75" s="1126">
        <v>9.5</v>
      </c>
      <c r="CO75" s="1126"/>
      <c r="CP75" s="1126"/>
      <c r="CQ75" s="1126"/>
      <c r="CR75" s="1126"/>
      <c r="CS75" s="1126"/>
      <c r="CT75" s="1126"/>
      <c r="CU75" s="1126"/>
      <c r="CV75" s="1126">
        <v>12.1</v>
      </c>
      <c r="CW75" s="1126"/>
      <c r="CX75" s="1126"/>
      <c r="CY75" s="1126"/>
      <c r="CZ75" s="1126"/>
      <c r="DA75" s="1126"/>
      <c r="DB75" s="1126"/>
      <c r="DC75" s="1126"/>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6"/>
      <c r="BQ76" s="1126"/>
      <c r="BR76" s="1126"/>
      <c r="BS76" s="1126"/>
      <c r="BT76" s="1126"/>
      <c r="BU76" s="1126"/>
      <c r="BV76" s="1126"/>
      <c r="BW76" s="1126"/>
      <c r="BX76" s="1126"/>
      <c r="BY76" s="1126"/>
      <c r="BZ76" s="1126"/>
      <c r="CA76" s="1126"/>
      <c r="CB76" s="1126"/>
      <c r="CC76" s="1126"/>
      <c r="CD76" s="1126"/>
      <c r="CE76" s="1126"/>
      <c r="CF76" s="1126"/>
      <c r="CG76" s="1126"/>
      <c r="CH76" s="1126"/>
      <c r="CI76" s="1126"/>
      <c r="CJ76" s="1126"/>
      <c r="CK76" s="1126"/>
      <c r="CL76" s="1126"/>
      <c r="CM76" s="1126"/>
      <c r="CN76" s="1126"/>
      <c r="CO76" s="1126"/>
      <c r="CP76" s="1126"/>
      <c r="CQ76" s="1126"/>
      <c r="CR76" s="1126"/>
      <c r="CS76" s="1126"/>
      <c r="CT76" s="1126"/>
      <c r="CU76" s="1126"/>
      <c r="CV76" s="1126"/>
      <c r="CW76" s="1126"/>
      <c r="CX76" s="1126"/>
      <c r="CY76" s="1126"/>
      <c r="CZ76" s="1126"/>
      <c r="DA76" s="1126"/>
      <c r="DB76" s="1126"/>
      <c r="DC76" s="1126"/>
    </row>
    <row r="77" spans="2:107" x14ac:dyDescent="0.15">
      <c r="B77" s="80"/>
      <c r="G77" s="1109"/>
      <c r="H77" s="1109"/>
      <c r="I77" s="1109"/>
      <c r="J77" s="1109"/>
      <c r="K77" s="1128"/>
      <c r="L77" s="1128"/>
      <c r="M77" s="1128"/>
      <c r="N77" s="1128"/>
      <c r="AN77" s="1111" t="s">
        <v>520</v>
      </c>
      <c r="AO77" s="1111"/>
      <c r="AP77" s="1111"/>
      <c r="AQ77" s="1111"/>
      <c r="AR77" s="1111"/>
      <c r="AS77" s="1111"/>
      <c r="AT77" s="1111"/>
      <c r="AU77" s="1111"/>
      <c r="AV77" s="1111"/>
      <c r="AW77" s="1111"/>
      <c r="AX77" s="1111"/>
      <c r="AY77" s="1111"/>
      <c r="AZ77" s="1111"/>
      <c r="BA77" s="1111"/>
      <c r="BB77" s="1124" t="s">
        <v>553</v>
      </c>
      <c r="BC77" s="1124"/>
      <c r="BD77" s="1124"/>
      <c r="BE77" s="1124"/>
      <c r="BF77" s="1124"/>
      <c r="BG77" s="1124"/>
      <c r="BH77" s="1124"/>
      <c r="BI77" s="1124"/>
      <c r="BJ77" s="1124"/>
      <c r="BK77" s="1124"/>
      <c r="BL77" s="1124"/>
      <c r="BM77" s="1124"/>
      <c r="BN77" s="1124"/>
      <c r="BO77" s="1124"/>
      <c r="BP77" s="1126">
        <v>0</v>
      </c>
      <c r="BQ77" s="1126"/>
      <c r="BR77" s="1126"/>
      <c r="BS77" s="1126"/>
      <c r="BT77" s="1126"/>
      <c r="BU77" s="1126"/>
      <c r="BV77" s="1126"/>
      <c r="BW77" s="1126"/>
      <c r="BX77" s="1126">
        <v>0</v>
      </c>
      <c r="BY77" s="1126"/>
      <c r="BZ77" s="1126"/>
      <c r="CA77" s="1126"/>
      <c r="CB77" s="1126"/>
      <c r="CC77" s="1126"/>
      <c r="CD77" s="1126"/>
      <c r="CE77" s="1126"/>
      <c r="CF77" s="1126">
        <v>0</v>
      </c>
      <c r="CG77" s="1126"/>
      <c r="CH77" s="1126"/>
      <c r="CI77" s="1126"/>
      <c r="CJ77" s="1126"/>
      <c r="CK77" s="1126"/>
      <c r="CL77" s="1126"/>
      <c r="CM77" s="1126"/>
      <c r="CN77" s="1126">
        <v>0</v>
      </c>
      <c r="CO77" s="1126"/>
      <c r="CP77" s="1126"/>
      <c r="CQ77" s="1126"/>
      <c r="CR77" s="1126"/>
      <c r="CS77" s="1126"/>
      <c r="CT77" s="1126"/>
      <c r="CU77" s="1126"/>
      <c r="CV77" s="1126">
        <v>0</v>
      </c>
      <c r="CW77" s="1126"/>
      <c r="CX77" s="1126"/>
      <c r="CY77" s="1126"/>
      <c r="CZ77" s="1126"/>
      <c r="DA77" s="1126"/>
      <c r="DB77" s="1126"/>
      <c r="DC77" s="1126"/>
    </row>
    <row r="78" spans="2:107" x14ac:dyDescent="0.15">
      <c r="B78" s="80"/>
      <c r="G78" s="1109"/>
      <c r="H78" s="1109"/>
      <c r="I78" s="1109"/>
      <c r="J78" s="1109"/>
      <c r="K78" s="1128"/>
      <c r="L78" s="1128"/>
      <c r="M78" s="1128"/>
      <c r="N78" s="1128"/>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6"/>
      <c r="BQ78" s="1126"/>
      <c r="BR78" s="1126"/>
      <c r="BS78" s="1126"/>
      <c r="BT78" s="1126"/>
      <c r="BU78" s="1126"/>
      <c r="BV78" s="1126"/>
      <c r="BW78" s="1126"/>
      <c r="BX78" s="1126"/>
      <c r="BY78" s="1126"/>
      <c r="BZ78" s="1126"/>
      <c r="CA78" s="1126"/>
      <c r="CB78" s="1126"/>
      <c r="CC78" s="1126"/>
      <c r="CD78" s="1126"/>
      <c r="CE78" s="1126"/>
      <c r="CF78" s="1126"/>
      <c r="CG78" s="1126"/>
      <c r="CH78" s="1126"/>
      <c r="CI78" s="1126"/>
      <c r="CJ78" s="1126"/>
      <c r="CK78" s="1126"/>
      <c r="CL78" s="1126"/>
      <c r="CM78" s="1126"/>
      <c r="CN78" s="1126"/>
      <c r="CO78" s="1126"/>
      <c r="CP78" s="1126"/>
      <c r="CQ78" s="1126"/>
      <c r="CR78" s="1126"/>
      <c r="CS78" s="1126"/>
      <c r="CT78" s="1126"/>
      <c r="CU78" s="1126"/>
      <c r="CV78" s="1126"/>
      <c r="CW78" s="1126"/>
      <c r="CX78" s="1126"/>
      <c r="CY78" s="1126"/>
      <c r="CZ78" s="1126"/>
      <c r="DA78" s="1126"/>
      <c r="DB78" s="1126"/>
      <c r="DC78" s="1126"/>
    </row>
    <row r="79" spans="2:107" x14ac:dyDescent="0.15">
      <c r="B79" s="80"/>
      <c r="G79" s="1109"/>
      <c r="H79" s="1109"/>
      <c r="I79" s="1127"/>
      <c r="J79" s="1127"/>
      <c r="K79" s="1129"/>
      <c r="L79" s="1129"/>
      <c r="M79" s="1129"/>
      <c r="N79" s="1129"/>
      <c r="AN79" s="1111"/>
      <c r="AO79" s="1111"/>
      <c r="AP79" s="1111"/>
      <c r="AQ79" s="1111"/>
      <c r="AR79" s="1111"/>
      <c r="AS79" s="1111"/>
      <c r="AT79" s="1111"/>
      <c r="AU79" s="1111"/>
      <c r="AV79" s="1111"/>
      <c r="AW79" s="1111"/>
      <c r="AX79" s="1111"/>
      <c r="AY79" s="1111"/>
      <c r="AZ79" s="1111"/>
      <c r="BA79" s="1111"/>
      <c r="BB79" s="1124" t="s">
        <v>416</v>
      </c>
      <c r="BC79" s="1124"/>
      <c r="BD79" s="1124"/>
      <c r="BE79" s="1124"/>
      <c r="BF79" s="1124"/>
      <c r="BG79" s="1124"/>
      <c r="BH79" s="1124"/>
      <c r="BI79" s="1124"/>
      <c r="BJ79" s="1124"/>
      <c r="BK79" s="1124"/>
      <c r="BL79" s="1124"/>
      <c r="BM79" s="1124"/>
      <c r="BN79" s="1124"/>
      <c r="BO79" s="1124"/>
      <c r="BP79" s="1126">
        <v>7.1</v>
      </c>
      <c r="BQ79" s="1126"/>
      <c r="BR79" s="1126"/>
      <c r="BS79" s="1126"/>
      <c r="BT79" s="1126"/>
      <c r="BU79" s="1126"/>
      <c r="BV79" s="1126"/>
      <c r="BW79" s="1126"/>
      <c r="BX79" s="1126">
        <v>7.3</v>
      </c>
      <c r="BY79" s="1126"/>
      <c r="BZ79" s="1126"/>
      <c r="CA79" s="1126"/>
      <c r="CB79" s="1126"/>
      <c r="CC79" s="1126"/>
      <c r="CD79" s="1126"/>
      <c r="CE79" s="1126"/>
      <c r="CF79" s="1126">
        <v>7.4</v>
      </c>
      <c r="CG79" s="1126"/>
      <c r="CH79" s="1126"/>
      <c r="CI79" s="1126"/>
      <c r="CJ79" s="1126"/>
      <c r="CK79" s="1126"/>
      <c r="CL79" s="1126"/>
      <c r="CM79" s="1126"/>
      <c r="CN79" s="1126">
        <v>7.5</v>
      </c>
      <c r="CO79" s="1126"/>
      <c r="CP79" s="1126"/>
      <c r="CQ79" s="1126"/>
      <c r="CR79" s="1126"/>
      <c r="CS79" s="1126"/>
      <c r="CT79" s="1126"/>
      <c r="CU79" s="1126"/>
      <c r="CV79" s="1126">
        <v>7.5</v>
      </c>
      <c r="CW79" s="1126"/>
      <c r="CX79" s="1126"/>
      <c r="CY79" s="1126"/>
      <c r="CZ79" s="1126"/>
      <c r="DA79" s="1126"/>
      <c r="DB79" s="1126"/>
      <c r="DC79" s="1126"/>
    </row>
    <row r="80" spans="2:107" x14ac:dyDescent="0.15">
      <c r="B80" s="80"/>
      <c r="G80" s="1109"/>
      <c r="H80" s="1109"/>
      <c r="I80" s="1127"/>
      <c r="J80" s="1127"/>
      <c r="K80" s="1129"/>
      <c r="L80" s="1129"/>
      <c r="M80" s="1129"/>
      <c r="N80" s="1129"/>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6"/>
      <c r="BQ80" s="1126"/>
      <c r="BR80" s="1126"/>
      <c r="BS80" s="1126"/>
      <c r="BT80" s="1126"/>
      <c r="BU80" s="1126"/>
      <c r="BV80" s="1126"/>
      <c r="BW80" s="1126"/>
      <c r="BX80" s="1126"/>
      <c r="BY80" s="1126"/>
      <c r="BZ80" s="1126"/>
      <c r="CA80" s="1126"/>
      <c r="CB80" s="1126"/>
      <c r="CC80" s="1126"/>
      <c r="CD80" s="1126"/>
      <c r="CE80" s="1126"/>
      <c r="CF80" s="1126"/>
      <c r="CG80" s="1126"/>
      <c r="CH80" s="1126"/>
      <c r="CI80" s="1126"/>
      <c r="CJ80" s="1126"/>
      <c r="CK80" s="1126"/>
      <c r="CL80" s="1126"/>
      <c r="CM80" s="1126"/>
      <c r="CN80" s="1126"/>
      <c r="CO80" s="1126"/>
      <c r="CP80" s="1126"/>
      <c r="CQ80" s="1126"/>
      <c r="CR80" s="1126"/>
      <c r="CS80" s="1126"/>
      <c r="CT80" s="1126"/>
      <c r="CU80" s="1126"/>
      <c r="CV80" s="1126"/>
      <c r="CW80" s="1126"/>
      <c r="CX80" s="1126"/>
      <c r="CY80" s="1126"/>
      <c r="CZ80" s="1126"/>
      <c r="DA80" s="1126"/>
      <c r="DB80" s="1126"/>
      <c r="DC80" s="1126"/>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4iJoIa6OD9bf6u7nbfrzulICdyNfL24X+jP549Wuu1TZ+gqM19XD40NgmkOaF6RHXATJbXEtzFNyAk5x/k/x4A==" saltValue="h5YUweZmbrh5l/rjgsTZv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nusbbDzMInZ6SQYOAizC7nkOzMZkmo9Fql/cSYLQFwFBeMdthsdQxc9uEaskMMjKw8/ssUX6hvbZ2l3kjHTjbw==" saltValue="IuYQ4piMv+2cCtn2Y8OMHw=="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8MDdTKBNPtfTyouPFVgZvdxHL7Q5SodrfhayYVbKWL+sb+72rNICZrc5j9WSvexYKPf84JfwTGkw6GGCKskOlg==" saltValue="JxIm34mo5uw7smzxKZ4zjA=="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61</v>
      </c>
      <c r="E2" s="124"/>
      <c r="F2" s="334" t="s">
        <v>532</v>
      </c>
      <c r="G2" s="148"/>
      <c r="H2" s="158"/>
    </row>
    <row r="3" spans="1:8" x14ac:dyDescent="0.15">
      <c r="A3" s="114" t="s">
        <v>234</v>
      </c>
      <c r="B3" s="106"/>
      <c r="C3" s="327"/>
      <c r="D3" s="330">
        <v>307104</v>
      </c>
      <c r="E3" s="332"/>
      <c r="F3" s="335">
        <v>271581</v>
      </c>
      <c r="G3" s="337"/>
      <c r="H3" s="340"/>
    </row>
    <row r="4" spans="1:8" x14ac:dyDescent="0.15">
      <c r="A4" s="99"/>
      <c r="B4" s="105"/>
      <c r="C4" s="328"/>
      <c r="D4" s="331">
        <v>133503</v>
      </c>
      <c r="E4" s="333"/>
      <c r="F4" s="336">
        <v>117844</v>
      </c>
      <c r="G4" s="338"/>
      <c r="H4" s="341"/>
    </row>
    <row r="5" spans="1:8" x14ac:dyDescent="0.15">
      <c r="A5" s="114" t="s">
        <v>530</v>
      </c>
      <c r="B5" s="106"/>
      <c r="C5" s="327"/>
      <c r="D5" s="330">
        <v>338894</v>
      </c>
      <c r="E5" s="332"/>
      <c r="F5" s="335">
        <v>268375</v>
      </c>
      <c r="G5" s="337"/>
      <c r="H5" s="340"/>
    </row>
    <row r="6" spans="1:8" x14ac:dyDescent="0.15">
      <c r="A6" s="99"/>
      <c r="B6" s="105"/>
      <c r="C6" s="328"/>
      <c r="D6" s="331">
        <v>50901</v>
      </c>
      <c r="E6" s="333"/>
      <c r="F6" s="336">
        <v>119602</v>
      </c>
      <c r="G6" s="338"/>
      <c r="H6" s="341"/>
    </row>
    <row r="7" spans="1:8" x14ac:dyDescent="0.15">
      <c r="A7" s="114" t="s">
        <v>484</v>
      </c>
      <c r="B7" s="106"/>
      <c r="C7" s="327"/>
      <c r="D7" s="330">
        <v>261502</v>
      </c>
      <c r="E7" s="332"/>
      <c r="F7" s="335">
        <v>301035</v>
      </c>
      <c r="G7" s="337"/>
      <c r="H7" s="340"/>
    </row>
    <row r="8" spans="1:8" x14ac:dyDescent="0.15">
      <c r="A8" s="99"/>
      <c r="B8" s="105"/>
      <c r="C8" s="328"/>
      <c r="D8" s="331">
        <v>107353</v>
      </c>
      <c r="E8" s="333"/>
      <c r="F8" s="336">
        <v>154376</v>
      </c>
      <c r="G8" s="338"/>
      <c r="H8" s="341"/>
    </row>
    <row r="9" spans="1:8" x14ac:dyDescent="0.15">
      <c r="A9" s="114" t="s">
        <v>531</v>
      </c>
      <c r="B9" s="106"/>
      <c r="C9" s="327"/>
      <c r="D9" s="330">
        <v>367263</v>
      </c>
      <c r="E9" s="332"/>
      <c r="F9" s="335">
        <v>277467</v>
      </c>
      <c r="G9" s="337"/>
      <c r="H9" s="340"/>
    </row>
    <row r="10" spans="1:8" x14ac:dyDescent="0.15">
      <c r="A10" s="99"/>
      <c r="B10" s="105"/>
      <c r="C10" s="328"/>
      <c r="D10" s="331">
        <v>216851</v>
      </c>
      <c r="E10" s="333"/>
      <c r="F10" s="336">
        <v>128378</v>
      </c>
      <c r="G10" s="338"/>
      <c r="H10" s="341"/>
    </row>
    <row r="11" spans="1:8" x14ac:dyDescent="0.15">
      <c r="A11" s="114" t="s">
        <v>140</v>
      </c>
      <c r="B11" s="106"/>
      <c r="C11" s="327"/>
      <c r="D11" s="330">
        <v>416915</v>
      </c>
      <c r="E11" s="332"/>
      <c r="F11" s="335">
        <v>282256</v>
      </c>
      <c r="G11" s="337"/>
      <c r="H11" s="340"/>
    </row>
    <row r="12" spans="1:8" x14ac:dyDescent="0.15">
      <c r="A12" s="99"/>
      <c r="B12" s="105"/>
      <c r="C12" s="329"/>
      <c r="D12" s="331">
        <v>324593</v>
      </c>
      <c r="E12" s="333"/>
      <c r="F12" s="336">
        <v>145453</v>
      </c>
      <c r="G12" s="338"/>
      <c r="H12" s="341"/>
    </row>
    <row r="13" spans="1:8" x14ac:dyDescent="0.15">
      <c r="A13" s="114"/>
      <c r="B13" s="106"/>
      <c r="C13" s="327"/>
      <c r="D13" s="330">
        <v>338336</v>
      </c>
      <c r="E13" s="332"/>
      <c r="F13" s="335">
        <v>280143</v>
      </c>
      <c r="G13" s="339"/>
      <c r="H13" s="340"/>
    </row>
    <row r="14" spans="1:8" x14ac:dyDescent="0.15">
      <c r="A14" s="99"/>
      <c r="B14" s="105"/>
      <c r="C14" s="328"/>
      <c r="D14" s="331">
        <v>166640</v>
      </c>
      <c r="E14" s="333"/>
      <c r="F14" s="336">
        <v>133131</v>
      </c>
      <c r="G14" s="338"/>
      <c r="H14" s="341"/>
    </row>
    <row r="17" spans="1:11" x14ac:dyDescent="0.15">
      <c r="A17" s="319" t="s">
        <v>26</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87</v>
      </c>
      <c r="B19" s="320">
        <f>ROUND(VALUE(SUBSTITUTE(実質収支比率等に係る経年分析!F$48,"▲","-")),2)</f>
        <v>11.49</v>
      </c>
      <c r="C19" s="320">
        <f>ROUND(VALUE(SUBSTITUTE(実質収支比率等に係る経年分析!G$48,"▲","-")),2)</f>
        <v>3.71</v>
      </c>
      <c r="D19" s="320">
        <f>ROUND(VALUE(SUBSTITUTE(実質収支比率等に係る経年分析!H$48,"▲","-")),2)</f>
        <v>1.1299999999999999</v>
      </c>
      <c r="E19" s="320">
        <f>ROUND(VALUE(SUBSTITUTE(実質収支比率等に係る経年分析!I$48,"▲","-")),2)</f>
        <v>2.63</v>
      </c>
      <c r="F19" s="320">
        <f>ROUND(VALUE(SUBSTITUTE(実質収支比率等に係る経年分析!J$48,"▲","-")),2)</f>
        <v>6.51</v>
      </c>
    </row>
    <row r="20" spans="1:11" x14ac:dyDescent="0.15">
      <c r="A20" s="320" t="s">
        <v>39</v>
      </c>
      <c r="B20" s="320">
        <f>ROUND(VALUE(SUBSTITUTE(実質収支比率等に係る経年分析!F$47,"▲","-")),2)</f>
        <v>31.52</v>
      </c>
      <c r="C20" s="320">
        <f>ROUND(VALUE(SUBSTITUTE(実質収支比率等に係る経年分析!G$47,"▲","-")),2)</f>
        <v>31.23</v>
      </c>
      <c r="D20" s="320">
        <f>ROUND(VALUE(SUBSTITUTE(実質収支比率等に係る経年分析!H$47,"▲","-")),2)</f>
        <v>25.12</v>
      </c>
      <c r="E20" s="320">
        <f>ROUND(VALUE(SUBSTITUTE(実質収支比率等に係る経年分析!I$47,"▲","-")),2)</f>
        <v>22.43</v>
      </c>
      <c r="F20" s="320">
        <f>ROUND(VALUE(SUBSTITUTE(実質収支比率等に係る経年分析!J$47,"▲","-")),2)</f>
        <v>22.63</v>
      </c>
    </row>
    <row r="21" spans="1:11" x14ac:dyDescent="0.15">
      <c r="A21" s="320" t="s">
        <v>111</v>
      </c>
      <c r="B21" s="320">
        <f>IF(ISNUMBER(VALUE(SUBSTITUTE(実質収支比率等に係る経年分析!F$49,"▲","-"))),ROUND(VALUE(SUBSTITUTE(実質収支比率等に係る経年分析!F$49,"▲","-")),2),NA())</f>
        <v>2.48</v>
      </c>
      <c r="C21" s="320">
        <f>IF(ISNUMBER(VALUE(SUBSTITUTE(実質収支比率等に係る経年分析!G$49,"▲","-"))),ROUND(VALUE(SUBSTITUTE(実質収支比率等に係る経年分析!G$49,"▲","-")),2),NA())</f>
        <v>-7.67</v>
      </c>
      <c r="D21" s="320">
        <f>IF(ISNUMBER(VALUE(SUBSTITUTE(実質収支比率等に係る経年分析!H$49,"▲","-"))),ROUND(VALUE(SUBSTITUTE(実質収支比率等に係る経年分析!H$49,"▲","-")),2),NA())</f>
        <v>-6.59</v>
      </c>
      <c r="E21" s="320">
        <f>IF(ISNUMBER(VALUE(SUBSTITUTE(実質収支比率等に係る経年分析!I$49,"▲","-"))),ROUND(VALUE(SUBSTITUTE(実質収支比率等に係る経年分析!I$49,"▲","-")),2),NA())</f>
        <v>1.62</v>
      </c>
      <c r="F21" s="320">
        <f>IF(ISNUMBER(VALUE(SUBSTITUTE(実質収支比率等に係る経年分析!J$49,"▲","-"))),ROUND(VALUE(SUBSTITUTE(実質収支比率等に係る経年分析!J$49,"▲","-")),2),NA())</f>
        <v>9.0399999999999991</v>
      </c>
    </row>
    <row r="24" spans="1:11" x14ac:dyDescent="0.15">
      <c r="A24" s="319" t="s">
        <v>100</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113</v>
      </c>
      <c r="C26" s="321" t="s">
        <v>74</v>
      </c>
      <c r="D26" s="321" t="s">
        <v>113</v>
      </c>
      <c r="E26" s="321" t="s">
        <v>74</v>
      </c>
      <c r="F26" s="321" t="s">
        <v>113</v>
      </c>
      <c r="G26" s="321" t="s">
        <v>74</v>
      </c>
      <c r="H26" s="321" t="s">
        <v>113</v>
      </c>
      <c r="I26" s="321" t="s">
        <v>74</v>
      </c>
      <c r="J26" s="321" t="s">
        <v>113</v>
      </c>
      <c r="K26" s="321" t="s">
        <v>74</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v>
      </c>
      <c r="J27" s="321" t="e">
        <f>IF(ROUND(VALUE(SUBSTITUTE(連結実質赤字比率に係る赤字・黒字の構成分析!J$43,"▲","-")),2)&lt;0,ABS(ROUND(VALUE(SUBSTITUTE(連結実質赤字比率に係る赤字・黒字の構成分析!J$43,"▲","-")),2)),NA())</f>
        <v>#N/A</v>
      </c>
      <c r="K27" s="321">
        <f>IF(ROUND(VALUE(SUBSTITUTE(連結実質赤字比率に係る赤字・黒字の構成分析!J$43,"▲","-")),2)&gt;=0,ABS(ROUND(VALUE(SUBSTITUTE(連結実質赤字比率に係る赤字・黒字の構成分析!J$43,"▲","-")),2)),NA())</f>
        <v>0</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通所リハビリテーション事業特別会計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v>
      </c>
    </row>
    <row r="30" spans="1:11" x14ac:dyDescent="0.15">
      <c r="A30" s="321" t="str">
        <f>IF(連結実質赤字比率に係る赤字・黒字の構成分析!C$40="",NA(),連結実質赤字比率に係る赤字・黒字の構成分析!C$40)</f>
        <v>汗見川へき地診療所事業特別会計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15">
      <c r="A31" s="321" t="str">
        <f>IF(連結実質赤字比率に係る赤字・黒字の構成分析!C$39="",NA(),連結実質赤字比率に係る赤字・黒字の構成分析!C$39)</f>
        <v>後期高齢者医療保険事業特別会計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0.01</v>
      </c>
    </row>
    <row r="32" spans="1:11" x14ac:dyDescent="0.15">
      <c r="A32" s="321" t="str">
        <f>IF(連結実質赤字比率に係る赤字・黒字の構成分析!C$38="",NA(),連結実質赤字比率に係る赤字・黒字の構成分析!C$38)</f>
        <v>介護保険事業特別会計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0.44</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0.98</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0.11</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0.47</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2.08</v>
      </c>
    </row>
    <row r="33" spans="1:16" x14ac:dyDescent="0.15">
      <c r="A33" s="321" t="str">
        <f>IF(連結実質赤字比率に係る赤字・黒字の構成分析!C$37="",NA(),連結実質赤字比率に係る赤字・黒字の構成分析!C$37)</f>
        <v>国民健康保険事業特別会計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1.41</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1.4</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1.53</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1.92</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2.29</v>
      </c>
    </row>
    <row r="34" spans="1:16" x14ac:dyDescent="0.15">
      <c r="A34" s="321" t="str">
        <f>IF(連結実質赤字比率に係る赤字・黒字の構成分析!C$36="",NA(),連結実質赤字比率に係る赤字・黒字の構成分析!C$36)</f>
        <v>一般会計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11.49</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3.7</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1.1200000000000001</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2.62</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6.51</v>
      </c>
    </row>
    <row r="35" spans="1:16" x14ac:dyDescent="0.15">
      <c r="A35" s="321" t="str">
        <f>IF(連結実質赤字比率に係る赤字・黒字の構成分析!C$35="",NA(),連結実質赤字比率に係る赤字・黒字の構成分析!C$35)</f>
        <v>病院事業特別会計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4.03</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2.46</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4.1900000000000004</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4.1100000000000003</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8.1199999999999992</v>
      </c>
    </row>
    <row r="36" spans="1:16" x14ac:dyDescent="0.15">
      <c r="A36" s="321" t="str">
        <f>IF(連結実質赤字比率に係る赤字・黒字の構成分析!C$34="",NA(),連結実質赤字比率に係る赤字・黒字の構成分析!C$34)</f>
        <v>簡易水道事業特別会計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0.7</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0.46</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0.88</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0.04</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0</v>
      </c>
    </row>
    <row r="39" spans="1:16" x14ac:dyDescent="0.15">
      <c r="A39" s="319" t="s">
        <v>14</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114</v>
      </c>
      <c r="C41" s="322"/>
      <c r="D41" s="322" t="s">
        <v>116</v>
      </c>
      <c r="E41" s="322" t="s">
        <v>114</v>
      </c>
      <c r="F41" s="322"/>
      <c r="G41" s="322" t="s">
        <v>116</v>
      </c>
      <c r="H41" s="322" t="s">
        <v>114</v>
      </c>
      <c r="I41" s="322"/>
      <c r="J41" s="322" t="s">
        <v>116</v>
      </c>
      <c r="K41" s="322" t="s">
        <v>114</v>
      </c>
      <c r="L41" s="322"/>
      <c r="M41" s="322" t="s">
        <v>116</v>
      </c>
      <c r="N41" s="322" t="s">
        <v>114</v>
      </c>
      <c r="O41" s="322"/>
      <c r="P41" s="322" t="s">
        <v>116</v>
      </c>
    </row>
    <row r="42" spans="1:16" x14ac:dyDescent="0.15">
      <c r="A42" s="322" t="s">
        <v>117</v>
      </c>
      <c r="B42" s="322"/>
      <c r="C42" s="322"/>
      <c r="D42" s="322">
        <f>'実質公債費比率（分子）の構造'!K$52</f>
        <v>389</v>
      </c>
      <c r="E42" s="322"/>
      <c r="F42" s="322"/>
      <c r="G42" s="322">
        <f>'実質公債費比率（分子）の構造'!L$52</f>
        <v>389</v>
      </c>
      <c r="H42" s="322"/>
      <c r="I42" s="322"/>
      <c r="J42" s="322">
        <f>'実質公債費比率（分子）の構造'!M$52</f>
        <v>390</v>
      </c>
      <c r="K42" s="322"/>
      <c r="L42" s="322"/>
      <c r="M42" s="322">
        <f>'実質公債費比率（分子）の構造'!N$52</f>
        <v>465</v>
      </c>
      <c r="N42" s="322"/>
      <c r="O42" s="322"/>
      <c r="P42" s="322">
        <f>'実質公債費比率（分子）の構造'!O$52</f>
        <v>539</v>
      </c>
    </row>
    <row r="43" spans="1:16" x14ac:dyDescent="0.15">
      <c r="A43" s="322" t="s">
        <v>43</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41</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5</v>
      </c>
      <c r="C45" s="322"/>
      <c r="D45" s="322"/>
      <c r="E45" s="322">
        <f>'実質公債費比率（分子）の構造'!L$49</f>
        <v>5</v>
      </c>
      <c r="F45" s="322"/>
      <c r="G45" s="322"/>
      <c r="H45" s="322">
        <f>'実質公債費比率（分子）の構造'!M$49</f>
        <v>6</v>
      </c>
      <c r="I45" s="322"/>
      <c r="J45" s="322"/>
      <c r="K45" s="322">
        <f>'実質公債費比率（分子）の構造'!N$49</f>
        <v>6</v>
      </c>
      <c r="L45" s="322"/>
      <c r="M45" s="322"/>
      <c r="N45" s="322">
        <f>'実質公債費比率（分子）の構造'!O$49</f>
        <v>6</v>
      </c>
      <c r="O45" s="322"/>
      <c r="P45" s="322"/>
    </row>
    <row r="46" spans="1:16" x14ac:dyDescent="0.15">
      <c r="A46" s="322" t="s">
        <v>36</v>
      </c>
      <c r="B46" s="322">
        <f>'実質公債費比率（分子）の構造'!K$48</f>
        <v>169</v>
      </c>
      <c r="C46" s="322"/>
      <c r="D46" s="322"/>
      <c r="E46" s="322">
        <f>'実質公債費比率（分子）の構造'!L$48</f>
        <v>168</v>
      </c>
      <c r="F46" s="322"/>
      <c r="G46" s="322"/>
      <c r="H46" s="322">
        <f>'実質公債費比率（分子）の構造'!M$48</f>
        <v>171</v>
      </c>
      <c r="I46" s="322"/>
      <c r="J46" s="322"/>
      <c r="K46" s="322">
        <f>'実質公債費比率（分子）の構造'!N$48</f>
        <v>172</v>
      </c>
      <c r="L46" s="322"/>
      <c r="M46" s="322"/>
      <c r="N46" s="322">
        <f>'実質公債費比率（分子）の構造'!O$48</f>
        <v>185</v>
      </c>
      <c r="O46" s="322"/>
      <c r="P46" s="322"/>
    </row>
    <row r="47" spans="1:16" x14ac:dyDescent="0.15">
      <c r="A47" s="322" t="s">
        <v>33</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31</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25</v>
      </c>
      <c r="B49" s="322">
        <f>'実質公債費比率（分子）の構造'!K$45</f>
        <v>362</v>
      </c>
      <c r="C49" s="322"/>
      <c r="D49" s="322"/>
      <c r="E49" s="322">
        <f>'実質公債費比率（分子）の構造'!L$45</f>
        <v>372</v>
      </c>
      <c r="F49" s="322"/>
      <c r="G49" s="322"/>
      <c r="H49" s="322">
        <f>'実質公債費比率（分子）の構造'!M$45</f>
        <v>423</v>
      </c>
      <c r="I49" s="322"/>
      <c r="J49" s="322"/>
      <c r="K49" s="322">
        <f>'実質公債費比率（分子）の構造'!N$45</f>
        <v>498</v>
      </c>
      <c r="L49" s="322"/>
      <c r="M49" s="322"/>
      <c r="N49" s="322">
        <f>'実質公債費比率（分子）の構造'!O$45</f>
        <v>692</v>
      </c>
      <c r="O49" s="322"/>
      <c r="P49" s="322"/>
    </row>
    <row r="50" spans="1:16" x14ac:dyDescent="0.15">
      <c r="A50" s="322" t="s">
        <v>54</v>
      </c>
      <c r="B50" s="322" t="e">
        <f>NA()</f>
        <v>#N/A</v>
      </c>
      <c r="C50" s="322">
        <f>IF(ISNUMBER('実質公債費比率（分子）の構造'!K$53),'実質公債費比率（分子）の構造'!K$53,NA())</f>
        <v>147</v>
      </c>
      <c r="D50" s="322" t="e">
        <f>NA()</f>
        <v>#N/A</v>
      </c>
      <c r="E50" s="322" t="e">
        <f>NA()</f>
        <v>#N/A</v>
      </c>
      <c r="F50" s="322">
        <f>IF(ISNUMBER('実質公債費比率（分子）の構造'!L$53),'実質公債費比率（分子）の構造'!L$53,NA())</f>
        <v>156</v>
      </c>
      <c r="G50" s="322" t="e">
        <f>NA()</f>
        <v>#N/A</v>
      </c>
      <c r="H50" s="322" t="e">
        <f>NA()</f>
        <v>#N/A</v>
      </c>
      <c r="I50" s="322">
        <f>IF(ISNUMBER('実質公債費比率（分子）の構造'!M$53),'実質公債費比率（分子）の構造'!M$53,NA())</f>
        <v>210</v>
      </c>
      <c r="J50" s="322" t="e">
        <f>NA()</f>
        <v>#N/A</v>
      </c>
      <c r="K50" s="322" t="e">
        <f>NA()</f>
        <v>#N/A</v>
      </c>
      <c r="L50" s="322">
        <f>IF(ISNUMBER('実質公債費比率（分子）の構造'!N$53),'実質公債費比率（分子）の構造'!N$53,NA())</f>
        <v>211</v>
      </c>
      <c r="M50" s="322" t="e">
        <f>NA()</f>
        <v>#N/A</v>
      </c>
      <c r="N50" s="322" t="e">
        <f>NA()</f>
        <v>#N/A</v>
      </c>
      <c r="O50" s="322">
        <f>IF(ISNUMBER('実質公債費比率（分子）の構造'!O$53),'実質公債費比率（分子）の構造'!O$53,NA())</f>
        <v>344</v>
      </c>
      <c r="P50" s="322" t="e">
        <f>NA()</f>
        <v>#N/A</v>
      </c>
    </row>
    <row r="53" spans="1:16" x14ac:dyDescent="0.15">
      <c r="A53" s="319" t="s">
        <v>121</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124</v>
      </c>
      <c r="C55" s="321"/>
      <c r="D55" s="321" t="s">
        <v>127</v>
      </c>
      <c r="E55" s="321" t="s">
        <v>124</v>
      </c>
      <c r="F55" s="321"/>
      <c r="G55" s="321" t="s">
        <v>127</v>
      </c>
      <c r="H55" s="321" t="s">
        <v>124</v>
      </c>
      <c r="I55" s="321"/>
      <c r="J55" s="321" t="s">
        <v>127</v>
      </c>
      <c r="K55" s="321" t="s">
        <v>124</v>
      </c>
      <c r="L55" s="321"/>
      <c r="M55" s="321" t="s">
        <v>127</v>
      </c>
      <c r="N55" s="321" t="s">
        <v>124</v>
      </c>
      <c r="O55" s="321"/>
      <c r="P55" s="321" t="s">
        <v>127</v>
      </c>
    </row>
    <row r="56" spans="1:16" x14ac:dyDescent="0.15">
      <c r="A56" s="321" t="s">
        <v>45</v>
      </c>
      <c r="B56" s="321"/>
      <c r="C56" s="321"/>
      <c r="D56" s="321">
        <f>'将来負担比率（分子）の構造'!I$52</f>
        <v>4503</v>
      </c>
      <c r="E56" s="321"/>
      <c r="F56" s="321"/>
      <c r="G56" s="321">
        <f>'将来負担比率（分子）の構造'!J$52</f>
        <v>4950</v>
      </c>
      <c r="H56" s="321"/>
      <c r="I56" s="321"/>
      <c r="J56" s="321">
        <f>'将来負担比率（分子）の構造'!K$52</f>
        <v>4826</v>
      </c>
      <c r="K56" s="321"/>
      <c r="L56" s="321"/>
      <c r="M56" s="321">
        <f>'将来負担比率（分子）の構造'!L$52</f>
        <v>4726</v>
      </c>
      <c r="N56" s="321"/>
      <c r="O56" s="321"/>
      <c r="P56" s="321">
        <f>'将来負担比率（分子）の構造'!M$52</f>
        <v>4616</v>
      </c>
    </row>
    <row r="57" spans="1:16" x14ac:dyDescent="0.15">
      <c r="A57" s="321" t="s">
        <v>95</v>
      </c>
      <c r="B57" s="321"/>
      <c r="C57" s="321"/>
      <c r="D57" s="321">
        <f>'将来負担比率（分子）の構造'!I$51</f>
        <v>21</v>
      </c>
      <c r="E57" s="321"/>
      <c r="F57" s="321"/>
      <c r="G57" s="321">
        <f>'将来負担比率（分子）の構造'!J$51</f>
        <v>24</v>
      </c>
      <c r="H57" s="321"/>
      <c r="I57" s="321"/>
      <c r="J57" s="321">
        <f>'将来負担比率（分子）の構造'!K$51</f>
        <v>23</v>
      </c>
      <c r="K57" s="321"/>
      <c r="L57" s="321"/>
      <c r="M57" s="321">
        <f>'将来負担比率（分子）の構造'!L$51</f>
        <v>24</v>
      </c>
      <c r="N57" s="321"/>
      <c r="O57" s="321"/>
      <c r="P57" s="321">
        <f>'将来負担比率（分子）の構造'!M$51</f>
        <v>22</v>
      </c>
    </row>
    <row r="58" spans="1:16" x14ac:dyDescent="0.15">
      <c r="A58" s="321" t="s">
        <v>92</v>
      </c>
      <c r="B58" s="321"/>
      <c r="C58" s="321"/>
      <c r="D58" s="321">
        <f>'将来負担比率（分子）の構造'!I$50</f>
        <v>2870</v>
      </c>
      <c r="E58" s="321"/>
      <c r="F58" s="321"/>
      <c r="G58" s="321">
        <f>'将来負担比率（分子）の構造'!J$50</f>
        <v>3129</v>
      </c>
      <c r="H58" s="321"/>
      <c r="I58" s="321"/>
      <c r="J58" s="321">
        <f>'将来負担比率（分子）の構造'!K$50</f>
        <v>3051</v>
      </c>
      <c r="K58" s="321"/>
      <c r="L58" s="321"/>
      <c r="M58" s="321">
        <f>'将来負担比率（分子）の構造'!L$50</f>
        <v>3247</v>
      </c>
      <c r="N58" s="321"/>
      <c r="O58" s="321"/>
      <c r="P58" s="321">
        <f>'将来負担比率（分子）の構造'!M$50</f>
        <v>2970</v>
      </c>
    </row>
    <row r="59" spans="1:16" x14ac:dyDescent="0.15">
      <c r="A59" s="321" t="s">
        <v>89</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56</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82</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83</v>
      </c>
      <c r="B62" s="321">
        <f>'将来負担比率（分子）の構造'!I$45</f>
        <v>240</v>
      </c>
      <c r="C62" s="321"/>
      <c r="D62" s="321"/>
      <c r="E62" s="321">
        <f>'将来負担比率（分子）の構造'!J$45</f>
        <v>256</v>
      </c>
      <c r="F62" s="321"/>
      <c r="G62" s="321"/>
      <c r="H62" s="321">
        <f>'将来負担比率（分子）の構造'!K$45</f>
        <v>295</v>
      </c>
      <c r="I62" s="321"/>
      <c r="J62" s="321"/>
      <c r="K62" s="321">
        <f>'将来負担比率（分子）の構造'!L$45</f>
        <v>124</v>
      </c>
      <c r="L62" s="321"/>
      <c r="M62" s="321"/>
      <c r="N62" s="321">
        <f>'将来負担比率（分子）の構造'!M$45</f>
        <v>197</v>
      </c>
      <c r="O62" s="321"/>
      <c r="P62" s="321"/>
    </row>
    <row r="63" spans="1:16" x14ac:dyDescent="0.15">
      <c r="A63" s="321" t="s">
        <v>19</v>
      </c>
      <c r="B63" s="321">
        <f>'将来負担比率（分子）の構造'!I$44</f>
        <v>61</v>
      </c>
      <c r="C63" s="321"/>
      <c r="D63" s="321"/>
      <c r="E63" s="321">
        <f>'将来負担比率（分子）の構造'!J$44</f>
        <v>57</v>
      </c>
      <c r="F63" s="321"/>
      <c r="G63" s="321"/>
      <c r="H63" s="321">
        <f>'将来負担比率（分子）の構造'!K$44</f>
        <v>51</v>
      </c>
      <c r="I63" s="321"/>
      <c r="J63" s="321"/>
      <c r="K63" s="321">
        <f>'将来負担比率（分子）の構造'!L$44</f>
        <v>44</v>
      </c>
      <c r="L63" s="321"/>
      <c r="M63" s="321"/>
      <c r="N63" s="321">
        <f>'将来負担比率（分子）の構造'!M$44</f>
        <v>38</v>
      </c>
      <c r="O63" s="321"/>
      <c r="P63" s="321"/>
    </row>
    <row r="64" spans="1:16" x14ac:dyDescent="0.15">
      <c r="A64" s="321" t="s">
        <v>80</v>
      </c>
      <c r="B64" s="321">
        <f>'将来負担比率（分子）の構造'!I$43</f>
        <v>1917</v>
      </c>
      <c r="C64" s="321"/>
      <c r="D64" s="321"/>
      <c r="E64" s="321">
        <f>'将来負担比率（分子）の構造'!J$43</f>
        <v>1887</v>
      </c>
      <c r="F64" s="321"/>
      <c r="G64" s="321"/>
      <c r="H64" s="321">
        <f>'将来負担比率（分子）の構造'!K$43</f>
        <v>1753</v>
      </c>
      <c r="I64" s="321"/>
      <c r="J64" s="321"/>
      <c r="K64" s="321">
        <f>'将来負担比率（分子）の構造'!L$43</f>
        <v>1689</v>
      </c>
      <c r="L64" s="321"/>
      <c r="M64" s="321"/>
      <c r="N64" s="321">
        <f>'将来負担比率（分子）の構造'!M$43</f>
        <v>1549</v>
      </c>
      <c r="O64" s="321"/>
      <c r="P64" s="321"/>
    </row>
    <row r="65" spans="1:16" x14ac:dyDescent="0.15">
      <c r="A65" s="321" t="s">
        <v>78</v>
      </c>
      <c r="B65" s="321">
        <f>'将来負担比率（分子）の構造'!I$42</f>
        <v>35</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72</v>
      </c>
      <c r="B66" s="321">
        <f>'将来負担比率（分子）の構造'!I$41</f>
        <v>5622</v>
      </c>
      <c r="C66" s="321"/>
      <c r="D66" s="321"/>
      <c r="E66" s="321">
        <f>'将来負担比率（分子）の構造'!J$41</f>
        <v>6211</v>
      </c>
      <c r="F66" s="321"/>
      <c r="G66" s="321"/>
      <c r="H66" s="321">
        <f>'将来負担比率（分子）の構造'!K$41</f>
        <v>6310</v>
      </c>
      <c r="I66" s="321"/>
      <c r="J66" s="321"/>
      <c r="K66" s="321">
        <f>'将来負担比率（分子）の構造'!L$41</f>
        <v>6528</v>
      </c>
      <c r="L66" s="321"/>
      <c r="M66" s="321"/>
      <c r="N66" s="321">
        <f>'将来負担比率（分子）の構造'!M$41</f>
        <v>6917</v>
      </c>
      <c r="O66" s="321"/>
      <c r="P66" s="321"/>
    </row>
    <row r="67" spans="1:16" x14ac:dyDescent="0.15">
      <c r="A67" s="321" t="s">
        <v>99</v>
      </c>
      <c r="B67" s="321" t="e">
        <f>NA()</f>
        <v>#N/A</v>
      </c>
      <c r="C67" s="321">
        <f>IF(ISNUMBER('将来負担比率（分子）の構造'!I$53),IF('将来負担比率（分子）の構造'!I$53&lt;0,0,'将来負担比率（分子）の構造'!I$53),NA())</f>
        <v>481</v>
      </c>
      <c r="D67" s="321" t="e">
        <f>NA()</f>
        <v>#N/A</v>
      </c>
      <c r="E67" s="321" t="e">
        <f>NA()</f>
        <v>#N/A</v>
      </c>
      <c r="F67" s="321">
        <f>IF(ISNUMBER('将来負担比率（分子）の構造'!J$53),IF('将来負担比率（分子）の構造'!J$53&lt;0,0,'将来負担比率（分子）の構造'!J$53),NA())</f>
        <v>307</v>
      </c>
      <c r="G67" s="321" t="e">
        <f>NA()</f>
        <v>#N/A</v>
      </c>
      <c r="H67" s="321" t="e">
        <f>NA()</f>
        <v>#N/A</v>
      </c>
      <c r="I67" s="321">
        <f>IF(ISNUMBER('将来負担比率（分子）の構造'!K$53),IF('将来負担比率（分子）の構造'!K$53&lt;0,0,'将来負担比率（分子）の構造'!K$53),NA())</f>
        <v>509</v>
      </c>
      <c r="J67" s="321" t="e">
        <f>NA()</f>
        <v>#N/A</v>
      </c>
      <c r="K67" s="321" t="e">
        <f>NA()</f>
        <v>#N/A</v>
      </c>
      <c r="L67" s="321">
        <f>IF(ISNUMBER('将来負担比率（分子）の構造'!L$53),IF('将来負担比率（分子）の構造'!L$53&lt;0,0,'将来負担比率（分子）の構造'!L$53),NA())</f>
        <v>388</v>
      </c>
      <c r="M67" s="321" t="e">
        <f>NA()</f>
        <v>#N/A</v>
      </c>
      <c r="N67" s="321" t="e">
        <f>NA()</f>
        <v>#N/A</v>
      </c>
      <c r="O67" s="321">
        <f>IF(ISNUMBER('将来負担比率（分子）の構造'!M$53),IF('将来負担比率（分子）の構造'!M$53&lt;0,0,'将来負担比率（分子）の構造'!M$53),NA())</f>
        <v>1093</v>
      </c>
      <c r="P67" s="321" t="e">
        <f>NA()</f>
        <v>#N/A</v>
      </c>
    </row>
    <row r="70" spans="1:16" x14ac:dyDescent="0.15">
      <c r="A70" s="324" t="s">
        <v>128</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130</v>
      </c>
      <c r="B72" s="325">
        <f>基金残高に係る経年分析!F55</f>
        <v>592</v>
      </c>
      <c r="C72" s="325">
        <f>基金残高に係る経年分析!G55</f>
        <v>592</v>
      </c>
      <c r="D72" s="325">
        <f>基金残高に係る経年分析!H55</f>
        <v>593</v>
      </c>
    </row>
    <row r="73" spans="1:16" x14ac:dyDescent="0.15">
      <c r="A73" s="323" t="s">
        <v>133</v>
      </c>
      <c r="B73" s="325">
        <f>基金残高に係る経年分析!F56</f>
        <v>580</v>
      </c>
      <c r="C73" s="325">
        <f>基金残高に係る経年分析!G56</f>
        <v>801</v>
      </c>
      <c r="D73" s="325">
        <f>基金残高に係る経年分析!H56</f>
        <v>702</v>
      </c>
    </row>
    <row r="74" spans="1:16" x14ac:dyDescent="0.15">
      <c r="A74" s="323" t="s">
        <v>135</v>
      </c>
      <c r="B74" s="325">
        <f>基金残高に係る経年分析!F57</f>
        <v>1792</v>
      </c>
      <c r="C74" s="325">
        <f>基金残高に係る経年分析!G57</f>
        <v>1727</v>
      </c>
      <c r="D74" s="325">
        <f>基金残高に係る経年分析!H57</f>
        <v>1517</v>
      </c>
    </row>
  </sheetData>
  <sheetProtection algorithmName="SHA-512" hashValue="oJ73y4kP4ljcNoTl5Ds0RufbIkwb/7xo56TXdSU7y4aZijliMwAOQdh1t0a57F5IwLLfhq7Lhntslz72OPeNfA==" saltValue="ZhEH0oKrQAtAO1uEBAdps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129</v>
      </c>
      <c r="DI1" s="577"/>
      <c r="DJ1" s="577"/>
      <c r="DK1" s="577"/>
      <c r="DL1" s="577"/>
      <c r="DM1" s="577"/>
      <c r="DN1" s="578"/>
      <c r="DO1" s="1"/>
      <c r="DP1" s="576" t="s">
        <v>239</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115</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165</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312</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5</v>
      </c>
      <c r="C4" s="365"/>
      <c r="D4" s="365"/>
      <c r="E4" s="365"/>
      <c r="F4" s="365"/>
      <c r="G4" s="365"/>
      <c r="H4" s="365"/>
      <c r="I4" s="365"/>
      <c r="J4" s="365"/>
      <c r="K4" s="365"/>
      <c r="L4" s="365"/>
      <c r="M4" s="365"/>
      <c r="N4" s="365"/>
      <c r="O4" s="365"/>
      <c r="P4" s="365"/>
      <c r="Q4" s="407"/>
      <c r="R4" s="364" t="s">
        <v>316</v>
      </c>
      <c r="S4" s="365"/>
      <c r="T4" s="365"/>
      <c r="U4" s="365"/>
      <c r="V4" s="365"/>
      <c r="W4" s="365"/>
      <c r="X4" s="365"/>
      <c r="Y4" s="407"/>
      <c r="Z4" s="364" t="s">
        <v>318</v>
      </c>
      <c r="AA4" s="365"/>
      <c r="AB4" s="365"/>
      <c r="AC4" s="407"/>
      <c r="AD4" s="364" t="s">
        <v>263</v>
      </c>
      <c r="AE4" s="365"/>
      <c r="AF4" s="365"/>
      <c r="AG4" s="365"/>
      <c r="AH4" s="365"/>
      <c r="AI4" s="365"/>
      <c r="AJ4" s="365"/>
      <c r="AK4" s="407"/>
      <c r="AL4" s="364" t="s">
        <v>318</v>
      </c>
      <c r="AM4" s="365"/>
      <c r="AN4" s="365"/>
      <c r="AO4" s="407"/>
      <c r="AP4" s="579" t="s">
        <v>320</v>
      </c>
      <c r="AQ4" s="579"/>
      <c r="AR4" s="579"/>
      <c r="AS4" s="579"/>
      <c r="AT4" s="579"/>
      <c r="AU4" s="579"/>
      <c r="AV4" s="579"/>
      <c r="AW4" s="579"/>
      <c r="AX4" s="579"/>
      <c r="AY4" s="579"/>
      <c r="AZ4" s="579"/>
      <c r="BA4" s="579"/>
      <c r="BB4" s="579"/>
      <c r="BC4" s="579"/>
      <c r="BD4" s="579"/>
      <c r="BE4" s="579"/>
      <c r="BF4" s="579"/>
      <c r="BG4" s="579" t="s">
        <v>300</v>
      </c>
      <c r="BH4" s="579"/>
      <c r="BI4" s="579"/>
      <c r="BJ4" s="579"/>
      <c r="BK4" s="579"/>
      <c r="BL4" s="579"/>
      <c r="BM4" s="579"/>
      <c r="BN4" s="579"/>
      <c r="BO4" s="579" t="s">
        <v>318</v>
      </c>
      <c r="BP4" s="579"/>
      <c r="BQ4" s="579"/>
      <c r="BR4" s="579"/>
      <c r="BS4" s="579" t="s">
        <v>322</v>
      </c>
      <c r="BT4" s="579"/>
      <c r="BU4" s="579"/>
      <c r="BV4" s="579"/>
      <c r="BW4" s="579"/>
      <c r="BX4" s="579"/>
      <c r="BY4" s="579"/>
      <c r="BZ4" s="579"/>
      <c r="CA4" s="579"/>
      <c r="CB4" s="579"/>
      <c r="CD4" s="364" t="s">
        <v>323</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315</v>
      </c>
      <c r="C5" s="581"/>
      <c r="D5" s="581"/>
      <c r="E5" s="581"/>
      <c r="F5" s="581"/>
      <c r="G5" s="581"/>
      <c r="H5" s="581"/>
      <c r="I5" s="581"/>
      <c r="J5" s="581"/>
      <c r="K5" s="581"/>
      <c r="L5" s="581"/>
      <c r="M5" s="581"/>
      <c r="N5" s="581"/>
      <c r="O5" s="581"/>
      <c r="P5" s="581"/>
      <c r="Q5" s="582"/>
      <c r="R5" s="583">
        <v>326492</v>
      </c>
      <c r="S5" s="584"/>
      <c r="T5" s="584"/>
      <c r="U5" s="584"/>
      <c r="V5" s="584"/>
      <c r="W5" s="584"/>
      <c r="X5" s="584"/>
      <c r="Y5" s="585"/>
      <c r="Z5" s="586">
        <v>5.8</v>
      </c>
      <c r="AA5" s="586"/>
      <c r="AB5" s="586"/>
      <c r="AC5" s="586"/>
      <c r="AD5" s="587">
        <v>326463</v>
      </c>
      <c r="AE5" s="587"/>
      <c r="AF5" s="587"/>
      <c r="AG5" s="587"/>
      <c r="AH5" s="587"/>
      <c r="AI5" s="587"/>
      <c r="AJ5" s="587"/>
      <c r="AK5" s="587"/>
      <c r="AL5" s="588">
        <v>12.5</v>
      </c>
      <c r="AM5" s="589"/>
      <c r="AN5" s="589"/>
      <c r="AO5" s="590"/>
      <c r="AP5" s="580" t="s">
        <v>324</v>
      </c>
      <c r="AQ5" s="581"/>
      <c r="AR5" s="581"/>
      <c r="AS5" s="581"/>
      <c r="AT5" s="581"/>
      <c r="AU5" s="581"/>
      <c r="AV5" s="581"/>
      <c r="AW5" s="581"/>
      <c r="AX5" s="581"/>
      <c r="AY5" s="581"/>
      <c r="AZ5" s="581"/>
      <c r="BA5" s="581"/>
      <c r="BB5" s="581"/>
      <c r="BC5" s="581"/>
      <c r="BD5" s="581"/>
      <c r="BE5" s="581"/>
      <c r="BF5" s="582"/>
      <c r="BG5" s="591">
        <v>326492</v>
      </c>
      <c r="BH5" s="370"/>
      <c r="BI5" s="370"/>
      <c r="BJ5" s="370"/>
      <c r="BK5" s="370"/>
      <c r="BL5" s="370"/>
      <c r="BM5" s="370"/>
      <c r="BN5" s="592"/>
      <c r="BO5" s="593">
        <v>100</v>
      </c>
      <c r="BP5" s="593"/>
      <c r="BQ5" s="593"/>
      <c r="BR5" s="593"/>
      <c r="BS5" s="594" t="s">
        <v>206</v>
      </c>
      <c r="BT5" s="594"/>
      <c r="BU5" s="594"/>
      <c r="BV5" s="594"/>
      <c r="BW5" s="594"/>
      <c r="BX5" s="594"/>
      <c r="BY5" s="594"/>
      <c r="BZ5" s="594"/>
      <c r="CA5" s="594"/>
      <c r="CB5" s="595"/>
      <c r="CD5" s="364" t="s">
        <v>320</v>
      </c>
      <c r="CE5" s="365"/>
      <c r="CF5" s="365"/>
      <c r="CG5" s="365"/>
      <c r="CH5" s="365"/>
      <c r="CI5" s="365"/>
      <c r="CJ5" s="365"/>
      <c r="CK5" s="365"/>
      <c r="CL5" s="365"/>
      <c r="CM5" s="365"/>
      <c r="CN5" s="365"/>
      <c r="CO5" s="365"/>
      <c r="CP5" s="365"/>
      <c r="CQ5" s="407"/>
      <c r="CR5" s="364" t="s">
        <v>326</v>
      </c>
      <c r="CS5" s="365"/>
      <c r="CT5" s="365"/>
      <c r="CU5" s="365"/>
      <c r="CV5" s="365"/>
      <c r="CW5" s="365"/>
      <c r="CX5" s="365"/>
      <c r="CY5" s="407"/>
      <c r="CZ5" s="364" t="s">
        <v>318</v>
      </c>
      <c r="DA5" s="365"/>
      <c r="DB5" s="365"/>
      <c r="DC5" s="407"/>
      <c r="DD5" s="364" t="s">
        <v>328</v>
      </c>
      <c r="DE5" s="365"/>
      <c r="DF5" s="365"/>
      <c r="DG5" s="365"/>
      <c r="DH5" s="365"/>
      <c r="DI5" s="365"/>
      <c r="DJ5" s="365"/>
      <c r="DK5" s="365"/>
      <c r="DL5" s="365"/>
      <c r="DM5" s="365"/>
      <c r="DN5" s="365"/>
      <c r="DO5" s="365"/>
      <c r="DP5" s="407"/>
      <c r="DQ5" s="364" t="s">
        <v>330</v>
      </c>
      <c r="DR5" s="365"/>
      <c r="DS5" s="365"/>
      <c r="DT5" s="365"/>
      <c r="DU5" s="365"/>
      <c r="DV5" s="365"/>
      <c r="DW5" s="365"/>
      <c r="DX5" s="365"/>
      <c r="DY5" s="365"/>
      <c r="DZ5" s="365"/>
      <c r="EA5" s="365"/>
      <c r="EB5" s="365"/>
      <c r="EC5" s="407"/>
    </row>
    <row r="6" spans="2:143" ht="11.25" customHeight="1" x14ac:dyDescent="0.15">
      <c r="B6" s="596" t="s">
        <v>331</v>
      </c>
      <c r="C6" s="485"/>
      <c r="D6" s="485"/>
      <c r="E6" s="485"/>
      <c r="F6" s="485"/>
      <c r="G6" s="485"/>
      <c r="H6" s="485"/>
      <c r="I6" s="485"/>
      <c r="J6" s="485"/>
      <c r="K6" s="485"/>
      <c r="L6" s="485"/>
      <c r="M6" s="485"/>
      <c r="N6" s="485"/>
      <c r="O6" s="485"/>
      <c r="P6" s="485"/>
      <c r="Q6" s="597"/>
      <c r="R6" s="591">
        <v>67404</v>
      </c>
      <c r="S6" s="370"/>
      <c r="T6" s="370"/>
      <c r="U6" s="370"/>
      <c r="V6" s="370"/>
      <c r="W6" s="370"/>
      <c r="X6" s="370"/>
      <c r="Y6" s="592"/>
      <c r="Z6" s="593">
        <v>1.2</v>
      </c>
      <c r="AA6" s="593"/>
      <c r="AB6" s="593"/>
      <c r="AC6" s="593"/>
      <c r="AD6" s="594">
        <v>67404</v>
      </c>
      <c r="AE6" s="594"/>
      <c r="AF6" s="594"/>
      <c r="AG6" s="594"/>
      <c r="AH6" s="594"/>
      <c r="AI6" s="594"/>
      <c r="AJ6" s="594"/>
      <c r="AK6" s="594"/>
      <c r="AL6" s="598">
        <v>2.6</v>
      </c>
      <c r="AM6" s="376"/>
      <c r="AN6" s="376"/>
      <c r="AO6" s="599"/>
      <c r="AP6" s="596" t="s">
        <v>107</v>
      </c>
      <c r="AQ6" s="485"/>
      <c r="AR6" s="485"/>
      <c r="AS6" s="485"/>
      <c r="AT6" s="485"/>
      <c r="AU6" s="485"/>
      <c r="AV6" s="485"/>
      <c r="AW6" s="485"/>
      <c r="AX6" s="485"/>
      <c r="AY6" s="485"/>
      <c r="AZ6" s="485"/>
      <c r="BA6" s="485"/>
      <c r="BB6" s="485"/>
      <c r="BC6" s="485"/>
      <c r="BD6" s="485"/>
      <c r="BE6" s="485"/>
      <c r="BF6" s="597"/>
      <c r="BG6" s="591">
        <v>326492</v>
      </c>
      <c r="BH6" s="370"/>
      <c r="BI6" s="370"/>
      <c r="BJ6" s="370"/>
      <c r="BK6" s="370"/>
      <c r="BL6" s="370"/>
      <c r="BM6" s="370"/>
      <c r="BN6" s="592"/>
      <c r="BO6" s="593">
        <v>100</v>
      </c>
      <c r="BP6" s="593"/>
      <c r="BQ6" s="593"/>
      <c r="BR6" s="593"/>
      <c r="BS6" s="594" t="s">
        <v>206</v>
      </c>
      <c r="BT6" s="594"/>
      <c r="BU6" s="594"/>
      <c r="BV6" s="594"/>
      <c r="BW6" s="594"/>
      <c r="BX6" s="594"/>
      <c r="BY6" s="594"/>
      <c r="BZ6" s="594"/>
      <c r="CA6" s="594"/>
      <c r="CB6" s="595"/>
      <c r="CD6" s="580" t="s">
        <v>332</v>
      </c>
      <c r="CE6" s="581"/>
      <c r="CF6" s="581"/>
      <c r="CG6" s="581"/>
      <c r="CH6" s="581"/>
      <c r="CI6" s="581"/>
      <c r="CJ6" s="581"/>
      <c r="CK6" s="581"/>
      <c r="CL6" s="581"/>
      <c r="CM6" s="581"/>
      <c r="CN6" s="581"/>
      <c r="CO6" s="581"/>
      <c r="CP6" s="581"/>
      <c r="CQ6" s="582"/>
      <c r="CR6" s="591">
        <v>55338</v>
      </c>
      <c r="CS6" s="370"/>
      <c r="CT6" s="370"/>
      <c r="CU6" s="370"/>
      <c r="CV6" s="370"/>
      <c r="CW6" s="370"/>
      <c r="CX6" s="370"/>
      <c r="CY6" s="592"/>
      <c r="CZ6" s="588">
        <v>1</v>
      </c>
      <c r="DA6" s="589"/>
      <c r="DB6" s="589"/>
      <c r="DC6" s="600"/>
      <c r="DD6" s="601" t="s">
        <v>206</v>
      </c>
      <c r="DE6" s="370"/>
      <c r="DF6" s="370"/>
      <c r="DG6" s="370"/>
      <c r="DH6" s="370"/>
      <c r="DI6" s="370"/>
      <c r="DJ6" s="370"/>
      <c r="DK6" s="370"/>
      <c r="DL6" s="370"/>
      <c r="DM6" s="370"/>
      <c r="DN6" s="370"/>
      <c r="DO6" s="370"/>
      <c r="DP6" s="592"/>
      <c r="DQ6" s="601">
        <v>55338</v>
      </c>
      <c r="DR6" s="370"/>
      <c r="DS6" s="370"/>
      <c r="DT6" s="370"/>
      <c r="DU6" s="370"/>
      <c r="DV6" s="370"/>
      <c r="DW6" s="370"/>
      <c r="DX6" s="370"/>
      <c r="DY6" s="370"/>
      <c r="DZ6" s="370"/>
      <c r="EA6" s="370"/>
      <c r="EB6" s="370"/>
      <c r="EC6" s="602"/>
    </row>
    <row r="7" spans="2:143" ht="11.25" customHeight="1" x14ac:dyDescent="0.15">
      <c r="B7" s="596" t="s">
        <v>44</v>
      </c>
      <c r="C7" s="485"/>
      <c r="D7" s="485"/>
      <c r="E7" s="485"/>
      <c r="F7" s="485"/>
      <c r="G7" s="485"/>
      <c r="H7" s="485"/>
      <c r="I7" s="485"/>
      <c r="J7" s="485"/>
      <c r="K7" s="485"/>
      <c r="L7" s="485"/>
      <c r="M7" s="485"/>
      <c r="N7" s="485"/>
      <c r="O7" s="485"/>
      <c r="P7" s="485"/>
      <c r="Q7" s="597"/>
      <c r="R7" s="591">
        <v>349</v>
      </c>
      <c r="S7" s="370"/>
      <c r="T7" s="370"/>
      <c r="U7" s="370"/>
      <c r="V7" s="370"/>
      <c r="W7" s="370"/>
      <c r="X7" s="370"/>
      <c r="Y7" s="592"/>
      <c r="Z7" s="593">
        <v>0</v>
      </c>
      <c r="AA7" s="593"/>
      <c r="AB7" s="593"/>
      <c r="AC7" s="593"/>
      <c r="AD7" s="594">
        <v>349</v>
      </c>
      <c r="AE7" s="594"/>
      <c r="AF7" s="594"/>
      <c r="AG7" s="594"/>
      <c r="AH7" s="594"/>
      <c r="AI7" s="594"/>
      <c r="AJ7" s="594"/>
      <c r="AK7" s="594"/>
      <c r="AL7" s="598">
        <v>0</v>
      </c>
      <c r="AM7" s="376"/>
      <c r="AN7" s="376"/>
      <c r="AO7" s="599"/>
      <c r="AP7" s="596" t="s">
        <v>333</v>
      </c>
      <c r="AQ7" s="485"/>
      <c r="AR7" s="485"/>
      <c r="AS7" s="485"/>
      <c r="AT7" s="485"/>
      <c r="AU7" s="485"/>
      <c r="AV7" s="485"/>
      <c r="AW7" s="485"/>
      <c r="AX7" s="485"/>
      <c r="AY7" s="485"/>
      <c r="AZ7" s="485"/>
      <c r="BA7" s="485"/>
      <c r="BB7" s="485"/>
      <c r="BC7" s="485"/>
      <c r="BD7" s="485"/>
      <c r="BE7" s="485"/>
      <c r="BF7" s="597"/>
      <c r="BG7" s="591">
        <v>148649</v>
      </c>
      <c r="BH7" s="370"/>
      <c r="BI7" s="370"/>
      <c r="BJ7" s="370"/>
      <c r="BK7" s="370"/>
      <c r="BL7" s="370"/>
      <c r="BM7" s="370"/>
      <c r="BN7" s="592"/>
      <c r="BO7" s="593">
        <v>45.5</v>
      </c>
      <c r="BP7" s="593"/>
      <c r="BQ7" s="593"/>
      <c r="BR7" s="593"/>
      <c r="BS7" s="594" t="s">
        <v>206</v>
      </c>
      <c r="BT7" s="594"/>
      <c r="BU7" s="594"/>
      <c r="BV7" s="594"/>
      <c r="BW7" s="594"/>
      <c r="BX7" s="594"/>
      <c r="BY7" s="594"/>
      <c r="BZ7" s="594"/>
      <c r="CA7" s="594"/>
      <c r="CB7" s="595"/>
      <c r="CD7" s="596" t="s">
        <v>336</v>
      </c>
      <c r="CE7" s="485"/>
      <c r="CF7" s="485"/>
      <c r="CG7" s="485"/>
      <c r="CH7" s="485"/>
      <c r="CI7" s="485"/>
      <c r="CJ7" s="485"/>
      <c r="CK7" s="485"/>
      <c r="CL7" s="485"/>
      <c r="CM7" s="485"/>
      <c r="CN7" s="485"/>
      <c r="CO7" s="485"/>
      <c r="CP7" s="485"/>
      <c r="CQ7" s="597"/>
      <c r="CR7" s="591">
        <v>1756412</v>
      </c>
      <c r="CS7" s="370"/>
      <c r="CT7" s="370"/>
      <c r="CU7" s="370"/>
      <c r="CV7" s="370"/>
      <c r="CW7" s="370"/>
      <c r="CX7" s="370"/>
      <c r="CY7" s="592"/>
      <c r="CZ7" s="593">
        <v>32.799999999999997</v>
      </c>
      <c r="DA7" s="593"/>
      <c r="DB7" s="593"/>
      <c r="DC7" s="593"/>
      <c r="DD7" s="601">
        <v>1049222</v>
      </c>
      <c r="DE7" s="370"/>
      <c r="DF7" s="370"/>
      <c r="DG7" s="370"/>
      <c r="DH7" s="370"/>
      <c r="DI7" s="370"/>
      <c r="DJ7" s="370"/>
      <c r="DK7" s="370"/>
      <c r="DL7" s="370"/>
      <c r="DM7" s="370"/>
      <c r="DN7" s="370"/>
      <c r="DO7" s="370"/>
      <c r="DP7" s="592"/>
      <c r="DQ7" s="601">
        <v>620998</v>
      </c>
      <c r="DR7" s="370"/>
      <c r="DS7" s="370"/>
      <c r="DT7" s="370"/>
      <c r="DU7" s="370"/>
      <c r="DV7" s="370"/>
      <c r="DW7" s="370"/>
      <c r="DX7" s="370"/>
      <c r="DY7" s="370"/>
      <c r="DZ7" s="370"/>
      <c r="EA7" s="370"/>
      <c r="EB7" s="370"/>
      <c r="EC7" s="602"/>
    </row>
    <row r="8" spans="2:143" ht="11.25" customHeight="1" x14ac:dyDescent="0.15">
      <c r="B8" s="596" t="s">
        <v>337</v>
      </c>
      <c r="C8" s="485"/>
      <c r="D8" s="485"/>
      <c r="E8" s="485"/>
      <c r="F8" s="485"/>
      <c r="G8" s="485"/>
      <c r="H8" s="485"/>
      <c r="I8" s="485"/>
      <c r="J8" s="485"/>
      <c r="K8" s="485"/>
      <c r="L8" s="485"/>
      <c r="M8" s="485"/>
      <c r="N8" s="485"/>
      <c r="O8" s="485"/>
      <c r="P8" s="485"/>
      <c r="Q8" s="597"/>
      <c r="R8" s="591">
        <v>1310</v>
      </c>
      <c r="S8" s="370"/>
      <c r="T8" s="370"/>
      <c r="U8" s="370"/>
      <c r="V8" s="370"/>
      <c r="W8" s="370"/>
      <c r="X8" s="370"/>
      <c r="Y8" s="592"/>
      <c r="Z8" s="593">
        <v>0</v>
      </c>
      <c r="AA8" s="593"/>
      <c r="AB8" s="593"/>
      <c r="AC8" s="593"/>
      <c r="AD8" s="594">
        <v>1310</v>
      </c>
      <c r="AE8" s="594"/>
      <c r="AF8" s="594"/>
      <c r="AG8" s="594"/>
      <c r="AH8" s="594"/>
      <c r="AI8" s="594"/>
      <c r="AJ8" s="594"/>
      <c r="AK8" s="594"/>
      <c r="AL8" s="598">
        <v>0.1</v>
      </c>
      <c r="AM8" s="376"/>
      <c r="AN8" s="376"/>
      <c r="AO8" s="599"/>
      <c r="AP8" s="596" t="s">
        <v>125</v>
      </c>
      <c r="AQ8" s="485"/>
      <c r="AR8" s="485"/>
      <c r="AS8" s="485"/>
      <c r="AT8" s="485"/>
      <c r="AU8" s="485"/>
      <c r="AV8" s="485"/>
      <c r="AW8" s="485"/>
      <c r="AX8" s="485"/>
      <c r="AY8" s="485"/>
      <c r="AZ8" s="485"/>
      <c r="BA8" s="485"/>
      <c r="BB8" s="485"/>
      <c r="BC8" s="485"/>
      <c r="BD8" s="485"/>
      <c r="BE8" s="485"/>
      <c r="BF8" s="597"/>
      <c r="BG8" s="591">
        <v>5386</v>
      </c>
      <c r="BH8" s="370"/>
      <c r="BI8" s="370"/>
      <c r="BJ8" s="370"/>
      <c r="BK8" s="370"/>
      <c r="BL8" s="370"/>
      <c r="BM8" s="370"/>
      <c r="BN8" s="592"/>
      <c r="BO8" s="593">
        <v>1.6</v>
      </c>
      <c r="BP8" s="593"/>
      <c r="BQ8" s="593"/>
      <c r="BR8" s="593"/>
      <c r="BS8" s="594" t="s">
        <v>206</v>
      </c>
      <c r="BT8" s="594"/>
      <c r="BU8" s="594"/>
      <c r="BV8" s="594"/>
      <c r="BW8" s="594"/>
      <c r="BX8" s="594"/>
      <c r="BY8" s="594"/>
      <c r="BZ8" s="594"/>
      <c r="CA8" s="594"/>
      <c r="CB8" s="595"/>
      <c r="CD8" s="596" t="s">
        <v>339</v>
      </c>
      <c r="CE8" s="485"/>
      <c r="CF8" s="485"/>
      <c r="CG8" s="485"/>
      <c r="CH8" s="485"/>
      <c r="CI8" s="485"/>
      <c r="CJ8" s="485"/>
      <c r="CK8" s="485"/>
      <c r="CL8" s="485"/>
      <c r="CM8" s="485"/>
      <c r="CN8" s="485"/>
      <c r="CO8" s="485"/>
      <c r="CP8" s="485"/>
      <c r="CQ8" s="597"/>
      <c r="CR8" s="591">
        <v>768212</v>
      </c>
      <c r="CS8" s="370"/>
      <c r="CT8" s="370"/>
      <c r="CU8" s="370"/>
      <c r="CV8" s="370"/>
      <c r="CW8" s="370"/>
      <c r="CX8" s="370"/>
      <c r="CY8" s="592"/>
      <c r="CZ8" s="593">
        <v>14.4</v>
      </c>
      <c r="DA8" s="593"/>
      <c r="DB8" s="593"/>
      <c r="DC8" s="593"/>
      <c r="DD8" s="601">
        <v>118</v>
      </c>
      <c r="DE8" s="370"/>
      <c r="DF8" s="370"/>
      <c r="DG8" s="370"/>
      <c r="DH8" s="370"/>
      <c r="DI8" s="370"/>
      <c r="DJ8" s="370"/>
      <c r="DK8" s="370"/>
      <c r="DL8" s="370"/>
      <c r="DM8" s="370"/>
      <c r="DN8" s="370"/>
      <c r="DO8" s="370"/>
      <c r="DP8" s="592"/>
      <c r="DQ8" s="601">
        <v>478654</v>
      </c>
      <c r="DR8" s="370"/>
      <c r="DS8" s="370"/>
      <c r="DT8" s="370"/>
      <c r="DU8" s="370"/>
      <c r="DV8" s="370"/>
      <c r="DW8" s="370"/>
      <c r="DX8" s="370"/>
      <c r="DY8" s="370"/>
      <c r="DZ8" s="370"/>
      <c r="EA8" s="370"/>
      <c r="EB8" s="370"/>
      <c r="EC8" s="602"/>
    </row>
    <row r="9" spans="2:143" ht="11.25" customHeight="1" x14ac:dyDescent="0.15">
      <c r="B9" s="596" t="s">
        <v>340</v>
      </c>
      <c r="C9" s="485"/>
      <c r="D9" s="485"/>
      <c r="E9" s="485"/>
      <c r="F9" s="485"/>
      <c r="G9" s="485"/>
      <c r="H9" s="485"/>
      <c r="I9" s="485"/>
      <c r="J9" s="485"/>
      <c r="K9" s="485"/>
      <c r="L9" s="485"/>
      <c r="M9" s="485"/>
      <c r="N9" s="485"/>
      <c r="O9" s="485"/>
      <c r="P9" s="485"/>
      <c r="Q9" s="597"/>
      <c r="R9" s="591">
        <v>1478</v>
      </c>
      <c r="S9" s="370"/>
      <c r="T9" s="370"/>
      <c r="U9" s="370"/>
      <c r="V9" s="370"/>
      <c r="W9" s="370"/>
      <c r="X9" s="370"/>
      <c r="Y9" s="592"/>
      <c r="Z9" s="593">
        <v>0</v>
      </c>
      <c r="AA9" s="593"/>
      <c r="AB9" s="593"/>
      <c r="AC9" s="593"/>
      <c r="AD9" s="594">
        <v>1478</v>
      </c>
      <c r="AE9" s="594"/>
      <c r="AF9" s="594"/>
      <c r="AG9" s="594"/>
      <c r="AH9" s="594"/>
      <c r="AI9" s="594"/>
      <c r="AJ9" s="594"/>
      <c r="AK9" s="594"/>
      <c r="AL9" s="598">
        <v>0.1</v>
      </c>
      <c r="AM9" s="376"/>
      <c r="AN9" s="376"/>
      <c r="AO9" s="599"/>
      <c r="AP9" s="596" t="s">
        <v>342</v>
      </c>
      <c r="AQ9" s="485"/>
      <c r="AR9" s="485"/>
      <c r="AS9" s="485"/>
      <c r="AT9" s="485"/>
      <c r="AU9" s="485"/>
      <c r="AV9" s="485"/>
      <c r="AW9" s="485"/>
      <c r="AX9" s="485"/>
      <c r="AY9" s="485"/>
      <c r="AZ9" s="485"/>
      <c r="BA9" s="485"/>
      <c r="BB9" s="485"/>
      <c r="BC9" s="485"/>
      <c r="BD9" s="485"/>
      <c r="BE9" s="485"/>
      <c r="BF9" s="597"/>
      <c r="BG9" s="591">
        <v>124235</v>
      </c>
      <c r="BH9" s="370"/>
      <c r="BI9" s="370"/>
      <c r="BJ9" s="370"/>
      <c r="BK9" s="370"/>
      <c r="BL9" s="370"/>
      <c r="BM9" s="370"/>
      <c r="BN9" s="592"/>
      <c r="BO9" s="593">
        <v>38.1</v>
      </c>
      <c r="BP9" s="593"/>
      <c r="BQ9" s="593"/>
      <c r="BR9" s="593"/>
      <c r="BS9" s="594" t="s">
        <v>206</v>
      </c>
      <c r="BT9" s="594"/>
      <c r="BU9" s="594"/>
      <c r="BV9" s="594"/>
      <c r="BW9" s="594"/>
      <c r="BX9" s="594"/>
      <c r="BY9" s="594"/>
      <c r="BZ9" s="594"/>
      <c r="CA9" s="594"/>
      <c r="CB9" s="595"/>
      <c r="CD9" s="596" t="s">
        <v>345</v>
      </c>
      <c r="CE9" s="485"/>
      <c r="CF9" s="485"/>
      <c r="CG9" s="485"/>
      <c r="CH9" s="485"/>
      <c r="CI9" s="485"/>
      <c r="CJ9" s="485"/>
      <c r="CK9" s="485"/>
      <c r="CL9" s="485"/>
      <c r="CM9" s="485"/>
      <c r="CN9" s="485"/>
      <c r="CO9" s="485"/>
      <c r="CP9" s="485"/>
      <c r="CQ9" s="597"/>
      <c r="CR9" s="591">
        <v>744166</v>
      </c>
      <c r="CS9" s="370"/>
      <c r="CT9" s="370"/>
      <c r="CU9" s="370"/>
      <c r="CV9" s="370"/>
      <c r="CW9" s="370"/>
      <c r="CX9" s="370"/>
      <c r="CY9" s="592"/>
      <c r="CZ9" s="593">
        <v>13.9</v>
      </c>
      <c r="DA9" s="593"/>
      <c r="DB9" s="593"/>
      <c r="DC9" s="593"/>
      <c r="DD9" s="601">
        <v>16564</v>
      </c>
      <c r="DE9" s="370"/>
      <c r="DF9" s="370"/>
      <c r="DG9" s="370"/>
      <c r="DH9" s="370"/>
      <c r="DI9" s="370"/>
      <c r="DJ9" s="370"/>
      <c r="DK9" s="370"/>
      <c r="DL9" s="370"/>
      <c r="DM9" s="370"/>
      <c r="DN9" s="370"/>
      <c r="DO9" s="370"/>
      <c r="DP9" s="592"/>
      <c r="DQ9" s="601">
        <v>669029</v>
      </c>
      <c r="DR9" s="370"/>
      <c r="DS9" s="370"/>
      <c r="DT9" s="370"/>
      <c r="DU9" s="370"/>
      <c r="DV9" s="370"/>
      <c r="DW9" s="370"/>
      <c r="DX9" s="370"/>
      <c r="DY9" s="370"/>
      <c r="DZ9" s="370"/>
      <c r="EA9" s="370"/>
      <c r="EB9" s="370"/>
      <c r="EC9" s="602"/>
    </row>
    <row r="10" spans="2:143" ht="11.25" customHeight="1" x14ac:dyDescent="0.15">
      <c r="B10" s="596" t="s">
        <v>134</v>
      </c>
      <c r="C10" s="485"/>
      <c r="D10" s="485"/>
      <c r="E10" s="485"/>
      <c r="F10" s="485"/>
      <c r="G10" s="485"/>
      <c r="H10" s="485"/>
      <c r="I10" s="485"/>
      <c r="J10" s="485"/>
      <c r="K10" s="485"/>
      <c r="L10" s="485"/>
      <c r="M10" s="485"/>
      <c r="N10" s="485"/>
      <c r="O10" s="485"/>
      <c r="P10" s="485"/>
      <c r="Q10" s="597"/>
      <c r="R10" s="591" t="s">
        <v>206</v>
      </c>
      <c r="S10" s="370"/>
      <c r="T10" s="370"/>
      <c r="U10" s="370"/>
      <c r="V10" s="370"/>
      <c r="W10" s="370"/>
      <c r="X10" s="370"/>
      <c r="Y10" s="592"/>
      <c r="Z10" s="593" t="s">
        <v>206</v>
      </c>
      <c r="AA10" s="593"/>
      <c r="AB10" s="593"/>
      <c r="AC10" s="593"/>
      <c r="AD10" s="594" t="s">
        <v>206</v>
      </c>
      <c r="AE10" s="594"/>
      <c r="AF10" s="594"/>
      <c r="AG10" s="594"/>
      <c r="AH10" s="594"/>
      <c r="AI10" s="594"/>
      <c r="AJ10" s="594"/>
      <c r="AK10" s="594"/>
      <c r="AL10" s="598" t="s">
        <v>206</v>
      </c>
      <c r="AM10" s="376"/>
      <c r="AN10" s="376"/>
      <c r="AO10" s="599"/>
      <c r="AP10" s="596" t="s">
        <v>194</v>
      </c>
      <c r="AQ10" s="485"/>
      <c r="AR10" s="485"/>
      <c r="AS10" s="485"/>
      <c r="AT10" s="485"/>
      <c r="AU10" s="485"/>
      <c r="AV10" s="485"/>
      <c r="AW10" s="485"/>
      <c r="AX10" s="485"/>
      <c r="AY10" s="485"/>
      <c r="AZ10" s="485"/>
      <c r="BA10" s="485"/>
      <c r="BB10" s="485"/>
      <c r="BC10" s="485"/>
      <c r="BD10" s="485"/>
      <c r="BE10" s="485"/>
      <c r="BF10" s="597"/>
      <c r="BG10" s="591">
        <v>9181</v>
      </c>
      <c r="BH10" s="370"/>
      <c r="BI10" s="370"/>
      <c r="BJ10" s="370"/>
      <c r="BK10" s="370"/>
      <c r="BL10" s="370"/>
      <c r="BM10" s="370"/>
      <c r="BN10" s="592"/>
      <c r="BO10" s="593">
        <v>2.8</v>
      </c>
      <c r="BP10" s="593"/>
      <c r="BQ10" s="593"/>
      <c r="BR10" s="593"/>
      <c r="BS10" s="594" t="s">
        <v>206</v>
      </c>
      <c r="BT10" s="594"/>
      <c r="BU10" s="594"/>
      <c r="BV10" s="594"/>
      <c r="BW10" s="594"/>
      <c r="BX10" s="594"/>
      <c r="BY10" s="594"/>
      <c r="BZ10" s="594"/>
      <c r="CA10" s="594"/>
      <c r="CB10" s="595"/>
      <c r="CD10" s="596" t="s">
        <v>231</v>
      </c>
      <c r="CE10" s="485"/>
      <c r="CF10" s="485"/>
      <c r="CG10" s="485"/>
      <c r="CH10" s="485"/>
      <c r="CI10" s="485"/>
      <c r="CJ10" s="485"/>
      <c r="CK10" s="485"/>
      <c r="CL10" s="485"/>
      <c r="CM10" s="485"/>
      <c r="CN10" s="485"/>
      <c r="CO10" s="485"/>
      <c r="CP10" s="485"/>
      <c r="CQ10" s="597"/>
      <c r="CR10" s="591" t="s">
        <v>206</v>
      </c>
      <c r="CS10" s="370"/>
      <c r="CT10" s="370"/>
      <c r="CU10" s="370"/>
      <c r="CV10" s="370"/>
      <c r="CW10" s="370"/>
      <c r="CX10" s="370"/>
      <c r="CY10" s="592"/>
      <c r="CZ10" s="593" t="s">
        <v>206</v>
      </c>
      <c r="DA10" s="593"/>
      <c r="DB10" s="593"/>
      <c r="DC10" s="593"/>
      <c r="DD10" s="601" t="s">
        <v>206</v>
      </c>
      <c r="DE10" s="370"/>
      <c r="DF10" s="370"/>
      <c r="DG10" s="370"/>
      <c r="DH10" s="370"/>
      <c r="DI10" s="370"/>
      <c r="DJ10" s="370"/>
      <c r="DK10" s="370"/>
      <c r="DL10" s="370"/>
      <c r="DM10" s="370"/>
      <c r="DN10" s="370"/>
      <c r="DO10" s="370"/>
      <c r="DP10" s="592"/>
      <c r="DQ10" s="601" t="s">
        <v>206</v>
      </c>
      <c r="DR10" s="370"/>
      <c r="DS10" s="370"/>
      <c r="DT10" s="370"/>
      <c r="DU10" s="370"/>
      <c r="DV10" s="370"/>
      <c r="DW10" s="370"/>
      <c r="DX10" s="370"/>
      <c r="DY10" s="370"/>
      <c r="DZ10" s="370"/>
      <c r="EA10" s="370"/>
      <c r="EB10" s="370"/>
      <c r="EC10" s="602"/>
    </row>
    <row r="11" spans="2:143" ht="11.25" customHeight="1" x14ac:dyDescent="0.15">
      <c r="B11" s="596" t="s">
        <v>105</v>
      </c>
      <c r="C11" s="485"/>
      <c r="D11" s="485"/>
      <c r="E11" s="485"/>
      <c r="F11" s="485"/>
      <c r="G11" s="485"/>
      <c r="H11" s="485"/>
      <c r="I11" s="485"/>
      <c r="J11" s="485"/>
      <c r="K11" s="485"/>
      <c r="L11" s="485"/>
      <c r="M11" s="485"/>
      <c r="N11" s="485"/>
      <c r="O11" s="485"/>
      <c r="P11" s="485"/>
      <c r="Q11" s="597"/>
      <c r="R11" s="591">
        <v>82095</v>
      </c>
      <c r="S11" s="370"/>
      <c r="T11" s="370"/>
      <c r="U11" s="370"/>
      <c r="V11" s="370"/>
      <c r="W11" s="370"/>
      <c r="X11" s="370"/>
      <c r="Y11" s="592"/>
      <c r="Z11" s="598">
        <v>1.5</v>
      </c>
      <c r="AA11" s="376"/>
      <c r="AB11" s="376"/>
      <c r="AC11" s="603"/>
      <c r="AD11" s="601">
        <v>82095</v>
      </c>
      <c r="AE11" s="370"/>
      <c r="AF11" s="370"/>
      <c r="AG11" s="370"/>
      <c r="AH11" s="370"/>
      <c r="AI11" s="370"/>
      <c r="AJ11" s="370"/>
      <c r="AK11" s="592"/>
      <c r="AL11" s="598">
        <v>3.1</v>
      </c>
      <c r="AM11" s="376"/>
      <c r="AN11" s="376"/>
      <c r="AO11" s="599"/>
      <c r="AP11" s="596" t="s">
        <v>347</v>
      </c>
      <c r="AQ11" s="485"/>
      <c r="AR11" s="485"/>
      <c r="AS11" s="485"/>
      <c r="AT11" s="485"/>
      <c r="AU11" s="485"/>
      <c r="AV11" s="485"/>
      <c r="AW11" s="485"/>
      <c r="AX11" s="485"/>
      <c r="AY11" s="485"/>
      <c r="AZ11" s="485"/>
      <c r="BA11" s="485"/>
      <c r="BB11" s="485"/>
      <c r="BC11" s="485"/>
      <c r="BD11" s="485"/>
      <c r="BE11" s="485"/>
      <c r="BF11" s="597"/>
      <c r="BG11" s="591">
        <v>9847</v>
      </c>
      <c r="BH11" s="370"/>
      <c r="BI11" s="370"/>
      <c r="BJ11" s="370"/>
      <c r="BK11" s="370"/>
      <c r="BL11" s="370"/>
      <c r="BM11" s="370"/>
      <c r="BN11" s="592"/>
      <c r="BO11" s="593">
        <v>3</v>
      </c>
      <c r="BP11" s="593"/>
      <c r="BQ11" s="593"/>
      <c r="BR11" s="593"/>
      <c r="BS11" s="594" t="s">
        <v>206</v>
      </c>
      <c r="BT11" s="594"/>
      <c r="BU11" s="594"/>
      <c r="BV11" s="594"/>
      <c r="BW11" s="594"/>
      <c r="BX11" s="594"/>
      <c r="BY11" s="594"/>
      <c r="BZ11" s="594"/>
      <c r="CA11" s="594"/>
      <c r="CB11" s="595"/>
      <c r="CD11" s="596" t="s">
        <v>350</v>
      </c>
      <c r="CE11" s="485"/>
      <c r="CF11" s="485"/>
      <c r="CG11" s="485"/>
      <c r="CH11" s="485"/>
      <c r="CI11" s="485"/>
      <c r="CJ11" s="485"/>
      <c r="CK11" s="485"/>
      <c r="CL11" s="485"/>
      <c r="CM11" s="485"/>
      <c r="CN11" s="485"/>
      <c r="CO11" s="485"/>
      <c r="CP11" s="485"/>
      <c r="CQ11" s="597"/>
      <c r="CR11" s="591">
        <v>367890</v>
      </c>
      <c r="CS11" s="370"/>
      <c r="CT11" s="370"/>
      <c r="CU11" s="370"/>
      <c r="CV11" s="370"/>
      <c r="CW11" s="370"/>
      <c r="CX11" s="370"/>
      <c r="CY11" s="592"/>
      <c r="CZ11" s="593">
        <v>6.9</v>
      </c>
      <c r="DA11" s="593"/>
      <c r="DB11" s="593"/>
      <c r="DC11" s="593"/>
      <c r="DD11" s="601">
        <v>6966</v>
      </c>
      <c r="DE11" s="370"/>
      <c r="DF11" s="370"/>
      <c r="DG11" s="370"/>
      <c r="DH11" s="370"/>
      <c r="DI11" s="370"/>
      <c r="DJ11" s="370"/>
      <c r="DK11" s="370"/>
      <c r="DL11" s="370"/>
      <c r="DM11" s="370"/>
      <c r="DN11" s="370"/>
      <c r="DO11" s="370"/>
      <c r="DP11" s="592"/>
      <c r="DQ11" s="601">
        <v>225699</v>
      </c>
      <c r="DR11" s="370"/>
      <c r="DS11" s="370"/>
      <c r="DT11" s="370"/>
      <c r="DU11" s="370"/>
      <c r="DV11" s="370"/>
      <c r="DW11" s="370"/>
      <c r="DX11" s="370"/>
      <c r="DY11" s="370"/>
      <c r="DZ11" s="370"/>
      <c r="EA11" s="370"/>
      <c r="EB11" s="370"/>
      <c r="EC11" s="602"/>
    </row>
    <row r="12" spans="2:143" ht="11.25" customHeight="1" x14ac:dyDescent="0.15">
      <c r="B12" s="596" t="s">
        <v>150</v>
      </c>
      <c r="C12" s="485"/>
      <c r="D12" s="485"/>
      <c r="E12" s="485"/>
      <c r="F12" s="485"/>
      <c r="G12" s="485"/>
      <c r="H12" s="485"/>
      <c r="I12" s="485"/>
      <c r="J12" s="485"/>
      <c r="K12" s="485"/>
      <c r="L12" s="485"/>
      <c r="M12" s="485"/>
      <c r="N12" s="485"/>
      <c r="O12" s="485"/>
      <c r="P12" s="485"/>
      <c r="Q12" s="597"/>
      <c r="R12" s="591" t="s">
        <v>206</v>
      </c>
      <c r="S12" s="370"/>
      <c r="T12" s="370"/>
      <c r="U12" s="370"/>
      <c r="V12" s="370"/>
      <c r="W12" s="370"/>
      <c r="X12" s="370"/>
      <c r="Y12" s="592"/>
      <c r="Z12" s="593" t="s">
        <v>206</v>
      </c>
      <c r="AA12" s="593"/>
      <c r="AB12" s="593"/>
      <c r="AC12" s="593"/>
      <c r="AD12" s="594" t="s">
        <v>206</v>
      </c>
      <c r="AE12" s="594"/>
      <c r="AF12" s="594"/>
      <c r="AG12" s="594"/>
      <c r="AH12" s="594"/>
      <c r="AI12" s="594"/>
      <c r="AJ12" s="594"/>
      <c r="AK12" s="594"/>
      <c r="AL12" s="598" t="s">
        <v>206</v>
      </c>
      <c r="AM12" s="376"/>
      <c r="AN12" s="376"/>
      <c r="AO12" s="599"/>
      <c r="AP12" s="596" t="s">
        <v>351</v>
      </c>
      <c r="AQ12" s="485"/>
      <c r="AR12" s="485"/>
      <c r="AS12" s="485"/>
      <c r="AT12" s="485"/>
      <c r="AU12" s="485"/>
      <c r="AV12" s="485"/>
      <c r="AW12" s="485"/>
      <c r="AX12" s="485"/>
      <c r="AY12" s="485"/>
      <c r="AZ12" s="485"/>
      <c r="BA12" s="485"/>
      <c r="BB12" s="485"/>
      <c r="BC12" s="485"/>
      <c r="BD12" s="485"/>
      <c r="BE12" s="485"/>
      <c r="BF12" s="597"/>
      <c r="BG12" s="591">
        <v>142872</v>
      </c>
      <c r="BH12" s="370"/>
      <c r="BI12" s="370"/>
      <c r="BJ12" s="370"/>
      <c r="BK12" s="370"/>
      <c r="BL12" s="370"/>
      <c r="BM12" s="370"/>
      <c r="BN12" s="592"/>
      <c r="BO12" s="593">
        <v>43.8</v>
      </c>
      <c r="BP12" s="593"/>
      <c r="BQ12" s="593"/>
      <c r="BR12" s="593"/>
      <c r="BS12" s="594" t="s">
        <v>206</v>
      </c>
      <c r="BT12" s="594"/>
      <c r="BU12" s="594"/>
      <c r="BV12" s="594"/>
      <c r="BW12" s="594"/>
      <c r="BX12" s="594"/>
      <c r="BY12" s="594"/>
      <c r="BZ12" s="594"/>
      <c r="CA12" s="594"/>
      <c r="CB12" s="595"/>
      <c r="CD12" s="596" t="s">
        <v>90</v>
      </c>
      <c r="CE12" s="485"/>
      <c r="CF12" s="485"/>
      <c r="CG12" s="485"/>
      <c r="CH12" s="485"/>
      <c r="CI12" s="485"/>
      <c r="CJ12" s="485"/>
      <c r="CK12" s="485"/>
      <c r="CL12" s="485"/>
      <c r="CM12" s="485"/>
      <c r="CN12" s="485"/>
      <c r="CO12" s="485"/>
      <c r="CP12" s="485"/>
      <c r="CQ12" s="597"/>
      <c r="CR12" s="591">
        <v>118835</v>
      </c>
      <c r="CS12" s="370"/>
      <c r="CT12" s="370"/>
      <c r="CU12" s="370"/>
      <c r="CV12" s="370"/>
      <c r="CW12" s="370"/>
      <c r="CX12" s="370"/>
      <c r="CY12" s="592"/>
      <c r="CZ12" s="593">
        <v>2.2000000000000002</v>
      </c>
      <c r="DA12" s="593"/>
      <c r="DB12" s="593"/>
      <c r="DC12" s="593"/>
      <c r="DD12" s="601">
        <v>164</v>
      </c>
      <c r="DE12" s="370"/>
      <c r="DF12" s="370"/>
      <c r="DG12" s="370"/>
      <c r="DH12" s="370"/>
      <c r="DI12" s="370"/>
      <c r="DJ12" s="370"/>
      <c r="DK12" s="370"/>
      <c r="DL12" s="370"/>
      <c r="DM12" s="370"/>
      <c r="DN12" s="370"/>
      <c r="DO12" s="370"/>
      <c r="DP12" s="592"/>
      <c r="DQ12" s="601">
        <v>108683</v>
      </c>
      <c r="DR12" s="370"/>
      <c r="DS12" s="370"/>
      <c r="DT12" s="370"/>
      <c r="DU12" s="370"/>
      <c r="DV12" s="370"/>
      <c r="DW12" s="370"/>
      <c r="DX12" s="370"/>
      <c r="DY12" s="370"/>
      <c r="DZ12" s="370"/>
      <c r="EA12" s="370"/>
      <c r="EB12" s="370"/>
      <c r="EC12" s="602"/>
    </row>
    <row r="13" spans="2:143" ht="11.25" customHeight="1" x14ac:dyDescent="0.15">
      <c r="B13" s="596" t="s">
        <v>352</v>
      </c>
      <c r="C13" s="485"/>
      <c r="D13" s="485"/>
      <c r="E13" s="485"/>
      <c r="F13" s="485"/>
      <c r="G13" s="485"/>
      <c r="H13" s="485"/>
      <c r="I13" s="485"/>
      <c r="J13" s="485"/>
      <c r="K13" s="485"/>
      <c r="L13" s="485"/>
      <c r="M13" s="485"/>
      <c r="N13" s="485"/>
      <c r="O13" s="485"/>
      <c r="P13" s="485"/>
      <c r="Q13" s="597"/>
      <c r="R13" s="591" t="s">
        <v>206</v>
      </c>
      <c r="S13" s="370"/>
      <c r="T13" s="370"/>
      <c r="U13" s="370"/>
      <c r="V13" s="370"/>
      <c r="W13" s="370"/>
      <c r="X13" s="370"/>
      <c r="Y13" s="592"/>
      <c r="Z13" s="593" t="s">
        <v>206</v>
      </c>
      <c r="AA13" s="593"/>
      <c r="AB13" s="593"/>
      <c r="AC13" s="593"/>
      <c r="AD13" s="594" t="s">
        <v>206</v>
      </c>
      <c r="AE13" s="594"/>
      <c r="AF13" s="594"/>
      <c r="AG13" s="594"/>
      <c r="AH13" s="594"/>
      <c r="AI13" s="594"/>
      <c r="AJ13" s="594"/>
      <c r="AK13" s="594"/>
      <c r="AL13" s="598" t="s">
        <v>206</v>
      </c>
      <c r="AM13" s="376"/>
      <c r="AN13" s="376"/>
      <c r="AO13" s="599"/>
      <c r="AP13" s="596" t="s">
        <v>353</v>
      </c>
      <c r="AQ13" s="485"/>
      <c r="AR13" s="485"/>
      <c r="AS13" s="485"/>
      <c r="AT13" s="485"/>
      <c r="AU13" s="485"/>
      <c r="AV13" s="485"/>
      <c r="AW13" s="485"/>
      <c r="AX13" s="485"/>
      <c r="AY13" s="485"/>
      <c r="AZ13" s="485"/>
      <c r="BA13" s="485"/>
      <c r="BB13" s="485"/>
      <c r="BC13" s="485"/>
      <c r="BD13" s="485"/>
      <c r="BE13" s="485"/>
      <c r="BF13" s="597"/>
      <c r="BG13" s="591">
        <v>136955</v>
      </c>
      <c r="BH13" s="370"/>
      <c r="BI13" s="370"/>
      <c r="BJ13" s="370"/>
      <c r="BK13" s="370"/>
      <c r="BL13" s="370"/>
      <c r="BM13" s="370"/>
      <c r="BN13" s="592"/>
      <c r="BO13" s="593">
        <v>41.9</v>
      </c>
      <c r="BP13" s="593"/>
      <c r="BQ13" s="593"/>
      <c r="BR13" s="593"/>
      <c r="BS13" s="594" t="s">
        <v>206</v>
      </c>
      <c r="BT13" s="594"/>
      <c r="BU13" s="594"/>
      <c r="BV13" s="594"/>
      <c r="BW13" s="594"/>
      <c r="BX13" s="594"/>
      <c r="BY13" s="594"/>
      <c r="BZ13" s="594"/>
      <c r="CA13" s="594"/>
      <c r="CB13" s="595"/>
      <c r="CD13" s="596" t="s">
        <v>355</v>
      </c>
      <c r="CE13" s="485"/>
      <c r="CF13" s="485"/>
      <c r="CG13" s="485"/>
      <c r="CH13" s="485"/>
      <c r="CI13" s="485"/>
      <c r="CJ13" s="485"/>
      <c r="CK13" s="485"/>
      <c r="CL13" s="485"/>
      <c r="CM13" s="485"/>
      <c r="CN13" s="485"/>
      <c r="CO13" s="485"/>
      <c r="CP13" s="485"/>
      <c r="CQ13" s="597"/>
      <c r="CR13" s="591">
        <v>280509</v>
      </c>
      <c r="CS13" s="370"/>
      <c r="CT13" s="370"/>
      <c r="CU13" s="370"/>
      <c r="CV13" s="370"/>
      <c r="CW13" s="370"/>
      <c r="CX13" s="370"/>
      <c r="CY13" s="592"/>
      <c r="CZ13" s="593">
        <v>5.2</v>
      </c>
      <c r="DA13" s="593"/>
      <c r="DB13" s="593"/>
      <c r="DC13" s="593"/>
      <c r="DD13" s="601">
        <v>226976</v>
      </c>
      <c r="DE13" s="370"/>
      <c r="DF13" s="370"/>
      <c r="DG13" s="370"/>
      <c r="DH13" s="370"/>
      <c r="DI13" s="370"/>
      <c r="DJ13" s="370"/>
      <c r="DK13" s="370"/>
      <c r="DL13" s="370"/>
      <c r="DM13" s="370"/>
      <c r="DN13" s="370"/>
      <c r="DO13" s="370"/>
      <c r="DP13" s="592"/>
      <c r="DQ13" s="601">
        <v>83781</v>
      </c>
      <c r="DR13" s="370"/>
      <c r="DS13" s="370"/>
      <c r="DT13" s="370"/>
      <c r="DU13" s="370"/>
      <c r="DV13" s="370"/>
      <c r="DW13" s="370"/>
      <c r="DX13" s="370"/>
      <c r="DY13" s="370"/>
      <c r="DZ13" s="370"/>
      <c r="EA13" s="370"/>
      <c r="EB13" s="370"/>
      <c r="EC13" s="602"/>
    </row>
    <row r="14" spans="2:143" ht="11.25" customHeight="1" x14ac:dyDescent="0.15">
      <c r="B14" s="596" t="s">
        <v>356</v>
      </c>
      <c r="C14" s="485"/>
      <c r="D14" s="485"/>
      <c r="E14" s="485"/>
      <c r="F14" s="485"/>
      <c r="G14" s="485"/>
      <c r="H14" s="485"/>
      <c r="I14" s="485"/>
      <c r="J14" s="485"/>
      <c r="K14" s="485"/>
      <c r="L14" s="485"/>
      <c r="M14" s="485"/>
      <c r="N14" s="485"/>
      <c r="O14" s="485"/>
      <c r="P14" s="485"/>
      <c r="Q14" s="597"/>
      <c r="R14" s="591">
        <v>54</v>
      </c>
      <c r="S14" s="370"/>
      <c r="T14" s="370"/>
      <c r="U14" s="370"/>
      <c r="V14" s="370"/>
      <c r="W14" s="370"/>
      <c r="X14" s="370"/>
      <c r="Y14" s="592"/>
      <c r="Z14" s="593">
        <v>0</v>
      </c>
      <c r="AA14" s="593"/>
      <c r="AB14" s="593"/>
      <c r="AC14" s="593"/>
      <c r="AD14" s="594">
        <v>54</v>
      </c>
      <c r="AE14" s="594"/>
      <c r="AF14" s="594"/>
      <c r="AG14" s="594"/>
      <c r="AH14" s="594"/>
      <c r="AI14" s="594"/>
      <c r="AJ14" s="594"/>
      <c r="AK14" s="594"/>
      <c r="AL14" s="598">
        <v>0</v>
      </c>
      <c r="AM14" s="376"/>
      <c r="AN14" s="376"/>
      <c r="AO14" s="599"/>
      <c r="AP14" s="596" t="s">
        <v>223</v>
      </c>
      <c r="AQ14" s="485"/>
      <c r="AR14" s="485"/>
      <c r="AS14" s="485"/>
      <c r="AT14" s="485"/>
      <c r="AU14" s="485"/>
      <c r="AV14" s="485"/>
      <c r="AW14" s="485"/>
      <c r="AX14" s="485"/>
      <c r="AY14" s="485"/>
      <c r="AZ14" s="485"/>
      <c r="BA14" s="485"/>
      <c r="BB14" s="485"/>
      <c r="BC14" s="485"/>
      <c r="BD14" s="485"/>
      <c r="BE14" s="485"/>
      <c r="BF14" s="597"/>
      <c r="BG14" s="591">
        <v>17006</v>
      </c>
      <c r="BH14" s="370"/>
      <c r="BI14" s="370"/>
      <c r="BJ14" s="370"/>
      <c r="BK14" s="370"/>
      <c r="BL14" s="370"/>
      <c r="BM14" s="370"/>
      <c r="BN14" s="592"/>
      <c r="BO14" s="593">
        <v>5.2</v>
      </c>
      <c r="BP14" s="593"/>
      <c r="BQ14" s="593"/>
      <c r="BR14" s="593"/>
      <c r="BS14" s="594" t="s">
        <v>206</v>
      </c>
      <c r="BT14" s="594"/>
      <c r="BU14" s="594"/>
      <c r="BV14" s="594"/>
      <c r="BW14" s="594"/>
      <c r="BX14" s="594"/>
      <c r="BY14" s="594"/>
      <c r="BZ14" s="594"/>
      <c r="CA14" s="594"/>
      <c r="CB14" s="595"/>
      <c r="CD14" s="596" t="s">
        <v>70</v>
      </c>
      <c r="CE14" s="485"/>
      <c r="CF14" s="485"/>
      <c r="CG14" s="485"/>
      <c r="CH14" s="485"/>
      <c r="CI14" s="485"/>
      <c r="CJ14" s="485"/>
      <c r="CK14" s="485"/>
      <c r="CL14" s="485"/>
      <c r="CM14" s="485"/>
      <c r="CN14" s="485"/>
      <c r="CO14" s="485"/>
      <c r="CP14" s="485"/>
      <c r="CQ14" s="597"/>
      <c r="CR14" s="591">
        <v>118410</v>
      </c>
      <c r="CS14" s="370"/>
      <c r="CT14" s="370"/>
      <c r="CU14" s="370"/>
      <c r="CV14" s="370"/>
      <c r="CW14" s="370"/>
      <c r="CX14" s="370"/>
      <c r="CY14" s="592"/>
      <c r="CZ14" s="593">
        <v>2.2000000000000002</v>
      </c>
      <c r="DA14" s="593"/>
      <c r="DB14" s="593"/>
      <c r="DC14" s="593"/>
      <c r="DD14" s="601">
        <v>1183</v>
      </c>
      <c r="DE14" s="370"/>
      <c r="DF14" s="370"/>
      <c r="DG14" s="370"/>
      <c r="DH14" s="370"/>
      <c r="DI14" s="370"/>
      <c r="DJ14" s="370"/>
      <c r="DK14" s="370"/>
      <c r="DL14" s="370"/>
      <c r="DM14" s="370"/>
      <c r="DN14" s="370"/>
      <c r="DO14" s="370"/>
      <c r="DP14" s="592"/>
      <c r="DQ14" s="601">
        <v>116703</v>
      </c>
      <c r="DR14" s="370"/>
      <c r="DS14" s="370"/>
      <c r="DT14" s="370"/>
      <c r="DU14" s="370"/>
      <c r="DV14" s="370"/>
      <c r="DW14" s="370"/>
      <c r="DX14" s="370"/>
      <c r="DY14" s="370"/>
      <c r="DZ14" s="370"/>
      <c r="EA14" s="370"/>
      <c r="EB14" s="370"/>
      <c r="EC14" s="602"/>
    </row>
    <row r="15" spans="2:143" ht="11.25" customHeight="1" x14ac:dyDescent="0.15">
      <c r="B15" s="596" t="s">
        <v>325</v>
      </c>
      <c r="C15" s="485"/>
      <c r="D15" s="485"/>
      <c r="E15" s="485"/>
      <c r="F15" s="485"/>
      <c r="G15" s="485"/>
      <c r="H15" s="485"/>
      <c r="I15" s="485"/>
      <c r="J15" s="485"/>
      <c r="K15" s="485"/>
      <c r="L15" s="485"/>
      <c r="M15" s="485"/>
      <c r="N15" s="485"/>
      <c r="O15" s="485"/>
      <c r="P15" s="485"/>
      <c r="Q15" s="597"/>
      <c r="R15" s="591" t="s">
        <v>206</v>
      </c>
      <c r="S15" s="370"/>
      <c r="T15" s="370"/>
      <c r="U15" s="370"/>
      <c r="V15" s="370"/>
      <c r="W15" s="370"/>
      <c r="X15" s="370"/>
      <c r="Y15" s="592"/>
      <c r="Z15" s="593" t="s">
        <v>206</v>
      </c>
      <c r="AA15" s="593"/>
      <c r="AB15" s="593"/>
      <c r="AC15" s="593"/>
      <c r="AD15" s="594" t="s">
        <v>206</v>
      </c>
      <c r="AE15" s="594"/>
      <c r="AF15" s="594"/>
      <c r="AG15" s="594"/>
      <c r="AH15" s="594"/>
      <c r="AI15" s="594"/>
      <c r="AJ15" s="594"/>
      <c r="AK15" s="594"/>
      <c r="AL15" s="598" t="s">
        <v>206</v>
      </c>
      <c r="AM15" s="376"/>
      <c r="AN15" s="376"/>
      <c r="AO15" s="599"/>
      <c r="AP15" s="596" t="s">
        <v>144</v>
      </c>
      <c r="AQ15" s="485"/>
      <c r="AR15" s="485"/>
      <c r="AS15" s="485"/>
      <c r="AT15" s="485"/>
      <c r="AU15" s="485"/>
      <c r="AV15" s="485"/>
      <c r="AW15" s="485"/>
      <c r="AX15" s="485"/>
      <c r="AY15" s="485"/>
      <c r="AZ15" s="485"/>
      <c r="BA15" s="485"/>
      <c r="BB15" s="485"/>
      <c r="BC15" s="485"/>
      <c r="BD15" s="485"/>
      <c r="BE15" s="485"/>
      <c r="BF15" s="597"/>
      <c r="BG15" s="591">
        <v>17965</v>
      </c>
      <c r="BH15" s="370"/>
      <c r="BI15" s="370"/>
      <c r="BJ15" s="370"/>
      <c r="BK15" s="370"/>
      <c r="BL15" s="370"/>
      <c r="BM15" s="370"/>
      <c r="BN15" s="592"/>
      <c r="BO15" s="593">
        <v>5.5</v>
      </c>
      <c r="BP15" s="593"/>
      <c r="BQ15" s="593"/>
      <c r="BR15" s="593"/>
      <c r="BS15" s="594" t="s">
        <v>206</v>
      </c>
      <c r="BT15" s="594"/>
      <c r="BU15" s="594"/>
      <c r="BV15" s="594"/>
      <c r="BW15" s="594"/>
      <c r="BX15" s="594"/>
      <c r="BY15" s="594"/>
      <c r="BZ15" s="594"/>
      <c r="CA15" s="594"/>
      <c r="CB15" s="595"/>
      <c r="CD15" s="596" t="s">
        <v>358</v>
      </c>
      <c r="CE15" s="485"/>
      <c r="CF15" s="485"/>
      <c r="CG15" s="485"/>
      <c r="CH15" s="485"/>
      <c r="CI15" s="485"/>
      <c r="CJ15" s="485"/>
      <c r="CK15" s="485"/>
      <c r="CL15" s="485"/>
      <c r="CM15" s="485"/>
      <c r="CN15" s="485"/>
      <c r="CO15" s="485"/>
      <c r="CP15" s="485"/>
      <c r="CQ15" s="597"/>
      <c r="CR15" s="591">
        <v>314122</v>
      </c>
      <c r="CS15" s="370"/>
      <c r="CT15" s="370"/>
      <c r="CU15" s="370"/>
      <c r="CV15" s="370"/>
      <c r="CW15" s="370"/>
      <c r="CX15" s="370"/>
      <c r="CY15" s="592"/>
      <c r="CZ15" s="593">
        <v>5.9</v>
      </c>
      <c r="DA15" s="593"/>
      <c r="DB15" s="593"/>
      <c r="DC15" s="593"/>
      <c r="DD15" s="601">
        <v>74208</v>
      </c>
      <c r="DE15" s="370"/>
      <c r="DF15" s="370"/>
      <c r="DG15" s="370"/>
      <c r="DH15" s="370"/>
      <c r="DI15" s="370"/>
      <c r="DJ15" s="370"/>
      <c r="DK15" s="370"/>
      <c r="DL15" s="370"/>
      <c r="DM15" s="370"/>
      <c r="DN15" s="370"/>
      <c r="DO15" s="370"/>
      <c r="DP15" s="592"/>
      <c r="DQ15" s="601">
        <v>207150</v>
      </c>
      <c r="DR15" s="370"/>
      <c r="DS15" s="370"/>
      <c r="DT15" s="370"/>
      <c r="DU15" s="370"/>
      <c r="DV15" s="370"/>
      <c r="DW15" s="370"/>
      <c r="DX15" s="370"/>
      <c r="DY15" s="370"/>
      <c r="DZ15" s="370"/>
      <c r="EA15" s="370"/>
      <c r="EB15" s="370"/>
      <c r="EC15" s="602"/>
    </row>
    <row r="16" spans="2:143" ht="11.25" customHeight="1" x14ac:dyDescent="0.15">
      <c r="B16" s="596" t="s">
        <v>359</v>
      </c>
      <c r="C16" s="485"/>
      <c r="D16" s="485"/>
      <c r="E16" s="485"/>
      <c r="F16" s="485"/>
      <c r="G16" s="485"/>
      <c r="H16" s="485"/>
      <c r="I16" s="485"/>
      <c r="J16" s="485"/>
      <c r="K16" s="485"/>
      <c r="L16" s="485"/>
      <c r="M16" s="485"/>
      <c r="N16" s="485"/>
      <c r="O16" s="485"/>
      <c r="P16" s="485"/>
      <c r="Q16" s="597"/>
      <c r="R16" s="591">
        <v>1742</v>
      </c>
      <c r="S16" s="370"/>
      <c r="T16" s="370"/>
      <c r="U16" s="370"/>
      <c r="V16" s="370"/>
      <c r="W16" s="370"/>
      <c r="X16" s="370"/>
      <c r="Y16" s="592"/>
      <c r="Z16" s="593">
        <v>0</v>
      </c>
      <c r="AA16" s="593"/>
      <c r="AB16" s="593"/>
      <c r="AC16" s="593"/>
      <c r="AD16" s="594">
        <v>1742</v>
      </c>
      <c r="AE16" s="594"/>
      <c r="AF16" s="594"/>
      <c r="AG16" s="594"/>
      <c r="AH16" s="594"/>
      <c r="AI16" s="594"/>
      <c r="AJ16" s="594"/>
      <c r="AK16" s="594"/>
      <c r="AL16" s="598">
        <v>0.1</v>
      </c>
      <c r="AM16" s="376"/>
      <c r="AN16" s="376"/>
      <c r="AO16" s="599"/>
      <c r="AP16" s="596" t="s">
        <v>360</v>
      </c>
      <c r="AQ16" s="485"/>
      <c r="AR16" s="485"/>
      <c r="AS16" s="485"/>
      <c r="AT16" s="485"/>
      <c r="AU16" s="485"/>
      <c r="AV16" s="485"/>
      <c r="AW16" s="485"/>
      <c r="AX16" s="485"/>
      <c r="AY16" s="485"/>
      <c r="AZ16" s="485"/>
      <c r="BA16" s="485"/>
      <c r="BB16" s="485"/>
      <c r="BC16" s="485"/>
      <c r="BD16" s="485"/>
      <c r="BE16" s="485"/>
      <c r="BF16" s="597"/>
      <c r="BG16" s="591" t="s">
        <v>206</v>
      </c>
      <c r="BH16" s="370"/>
      <c r="BI16" s="370"/>
      <c r="BJ16" s="370"/>
      <c r="BK16" s="370"/>
      <c r="BL16" s="370"/>
      <c r="BM16" s="370"/>
      <c r="BN16" s="592"/>
      <c r="BO16" s="593" t="s">
        <v>206</v>
      </c>
      <c r="BP16" s="593"/>
      <c r="BQ16" s="593"/>
      <c r="BR16" s="593"/>
      <c r="BS16" s="594" t="s">
        <v>206</v>
      </c>
      <c r="BT16" s="594"/>
      <c r="BU16" s="594"/>
      <c r="BV16" s="594"/>
      <c r="BW16" s="594"/>
      <c r="BX16" s="594"/>
      <c r="BY16" s="594"/>
      <c r="BZ16" s="594"/>
      <c r="CA16" s="594"/>
      <c r="CB16" s="595"/>
      <c r="CD16" s="596" t="s">
        <v>361</v>
      </c>
      <c r="CE16" s="485"/>
      <c r="CF16" s="485"/>
      <c r="CG16" s="485"/>
      <c r="CH16" s="485"/>
      <c r="CI16" s="485"/>
      <c r="CJ16" s="485"/>
      <c r="CK16" s="485"/>
      <c r="CL16" s="485"/>
      <c r="CM16" s="485"/>
      <c r="CN16" s="485"/>
      <c r="CO16" s="485"/>
      <c r="CP16" s="485"/>
      <c r="CQ16" s="597"/>
      <c r="CR16" s="591">
        <v>126911</v>
      </c>
      <c r="CS16" s="370"/>
      <c r="CT16" s="370"/>
      <c r="CU16" s="370"/>
      <c r="CV16" s="370"/>
      <c r="CW16" s="370"/>
      <c r="CX16" s="370"/>
      <c r="CY16" s="592"/>
      <c r="CZ16" s="593">
        <v>2.4</v>
      </c>
      <c r="DA16" s="593"/>
      <c r="DB16" s="593"/>
      <c r="DC16" s="593"/>
      <c r="DD16" s="601" t="s">
        <v>206</v>
      </c>
      <c r="DE16" s="370"/>
      <c r="DF16" s="370"/>
      <c r="DG16" s="370"/>
      <c r="DH16" s="370"/>
      <c r="DI16" s="370"/>
      <c r="DJ16" s="370"/>
      <c r="DK16" s="370"/>
      <c r="DL16" s="370"/>
      <c r="DM16" s="370"/>
      <c r="DN16" s="370"/>
      <c r="DO16" s="370"/>
      <c r="DP16" s="592"/>
      <c r="DQ16" s="601">
        <v>13354</v>
      </c>
      <c r="DR16" s="370"/>
      <c r="DS16" s="370"/>
      <c r="DT16" s="370"/>
      <c r="DU16" s="370"/>
      <c r="DV16" s="370"/>
      <c r="DW16" s="370"/>
      <c r="DX16" s="370"/>
      <c r="DY16" s="370"/>
      <c r="DZ16" s="370"/>
      <c r="EA16" s="370"/>
      <c r="EB16" s="370"/>
      <c r="EC16" s="602"/>
    </row>
    <row r="17" spans="2:133" ht="11.25" customHeight="1" x14ac:dyDescent="0.15">
      <c r="B17" s="596" t="s">
        <v>362</v>
      </c>
      <c r="C17" s="485"/>
      <c r="D17" s="485"/>
      <c r="E17" s="485"/>
      <c r="F17" s="485"/>
      <c r="G17" s="485"/>
      <c r="H17" s="485"/>
      <c r="I17" s="485"/>
      <c r="J17" s="485"/>
      <c r="K17" s="485"/>
      <c r="L17" s="485"/>
      <c r="M17" s="485"/>
      <c r="N17" s="485"/>
      <c r="O17" s="485"/>
      <c r="P17" s="485"/>
      <c r="Q17" s="597"/>
      <c r="R17" s="591">
        <v>4428</v>
      </c>
      <c r="S17" s="370"/>
      <c r="T17" s="370"/>
      <c r="U17" s="370"/>
      <c r="V17" s="370"/>
      <c r="W17" s="370"/>
      <c r="X17" s="370"/>
      <c r="Y17" s="592"/>
      <c r="Z17" s="593">
        <v>0.1</v>
      </c>
      <c r="AA17" s="593"/>
      <c r="AB17" s="593"/>
      <c r="AC17" s="593"/>
      <c r="AD17" s="594">
        <v>4428</v>
      </c>
      <c r="AE17" s="594"/>
      <c r="AF17" s="594"/>
      <c r="AG17" s="594"/>
      <c r="AH17" s="594"/>
      <c r="AI17" s="594"/>
      <c r="AJ17" s="594"/>
      <c r="AK17" s="594"/>
      <c r="AL17" s="598">
        <v>0.2</v>
      </c>
      <c r="AM17" s="376"/>
      <c r="AN17" s="376"/>
      <c r="AO17" s="599"/>
      <c r="AP17" s="596" t="s">
        <v>363</v>
      </c>
      <c r="AQ17" s="485"/>
      <c r="AR17" s="485"/>
      <c r="AS17" s="485"/>
      <c r="AT17" s="485"/>
      <c r="AU17" s="485"/>
      <c r="AV17" s="485"/>
      <c r="AW17" s="485"/>
      <c r="AX17" s="485"/>
      <c r="AY17" s="485"/>
      <c r="AZ17" s="485"/>
      <c r="BA17" s="485"/>
      <c r="BB17" s="485"/>
      <c r="BC17" s="485"/>
      <c r="BD17" s="485"/>
      <c r="BE17" s="485"/>
      <c r="BF17" s="597"/>
      <c r="BG17" s="591" t="s">
        <v>206</v>
      </c>
      <c r="BH17" s="370"/>
      <c r="BI17" s="370"/>
      <c r="BJ17" s="370"/>
      <c r="BK17" s="370"/>
      <c r="BL17" s="370"/>
      <c r="BM17" s="370"/>
      <c r="BN17" s="592"/>
      <c r="BO17" s="593" t="s">
        <v>206</v>
      </c>
      <c r="BP17" s="593"/>
      <c r="BQ17" s="593"/>
      <c r="BR17" s="593"/>
      <c r="BS17" s="594" t="s">
        <v>206</v>
      </c>
      <c r="BT17" s="594"/>
      <c r="BU17" s="594"/>
      <c r="BV17" s="594"/>
      <c r="BW17" s="594"/>
      <c r="BX17" s="594"/>
      <c r="BY17" s="594"/>
      <c r="BZ17" s="594"/>
      <c r="CA17" s="594"/>
      <c r="CB17" s="595"/>
      <c r="CD17" s="596" t="s">
        <v>365</v>
      </c>
      <c r="CE17" s="485"/>
      <c r="CF17" s="485"/>
      <c r="CG17" s="485"/>
      <c r="CH17" s="485"/>
      <c r="CI17" s="485"/>
      <c r="CJ17" s="485"/>
      <c r="CK17" s="485"/>
      <c r="CL17" s="485"/>
      <c r="CM17" s="485"/>
      <c r="CN17" s="485"/>
      <c r="CO17" s="485"/>
      <c r="CP17" s="485"/>
      <c r="CQ17" s="597"/>
      <c r="CR17" s="591">
        <v>698485</v>
      </c>
      <c r="CS17" s="370"/>
      <c r="CT17" s="370"/>
      <c r="CU17" s="370"/>
      <c r="CV17" s="370"/>
      <c r="CW17" s="370"/>
      <c r="CX17" s="370"/>
      <c r="CY17" s="592"/>
      <c r="CZ17" s="593">
        <v>13.1</v>
      </c>
      <c r="DA17" s="593"/>
      <c r="DB17" s="593"/>
      <c r="DC17" s="593"/>
      <c r="DD17" s="601" t="s">
        <v>206</v>
      </c>
      <c r="DE17" s="370"/>
      <c r="DF17" s="370"/>
      <c r="DG17" s="370"/>
      <c r="DH17" s="370"/>
      <c r="DI17" s="370"/>
      <c r="DJ17" s="370"/>
      <c r="DK17" s="370"/>
      <c r="DL17" s="370"/>
      <c r="DM17" s="370"/>
      <c r="DN17" s="370"/>
      <c r="DO17" s="370"/>
      <c r="DP17" s="592"/>
      <c r="DQ17" s="601">
        <v>668895</v>
      </c>
      <c r="DR17" s="370"/>
      <c r="DS17" s="370"/>
      <c r="DT17" s="370"/>
      <c r="DU17" s="370"/>
      <c r="DV17" s="370"/>
      <c r="DW17" s="370"/>
      <c r="DX17" s="370"/>
      <c r="DY17" s="370"/>
      <c r="DZ17" s="370"/>
      <c r="EA17" s="370"/>
      <c r="EB17" s="370"/>
      <c r="EC17" s="602"/>
    </row>
    <row r="18" spans="2:133" ht="11.25" customHeight="1" x14ac:dyDescent="0.15">
      <c r="B18" s="596" t="s">
        <v>366</v>
      </c>
      <c r="C18" s="485"/>
      <c r="D18" s="485"/>
      <c r="E18" s="485"/>
      <c r="F18" s="485"/>
      <c r="G18" s="485"/>
      <c r="H18" s="485"/>
      <c r="I18" s="485"/>
      <c r="J18" s="485"/>
      <c r="K18" s="485"/>
      <c r="L18" s="485"/>
      <c r="M18" s="485"/>
      <c r="N18" s="485"/>
      <c r="O18" s="485"/>
      <c r="P18" s="485"/>
      <c r="Q18" s="597"/>
      <c r="R18" s="591">
        <v>615</v>
      </c>
      <c r="S18" s="370"/>
      <c r="T18" s="370"/>
      <c r="U18" s="370"/>
      <c r="V18" s="370"/>
      <c r="W18" s="370"/>
      <c r="X18" s="370"/>
      <c r="Y18" s="592"/>
      <c r="Z18" s="593">
        <v>0</v>
      </c>
      <c r="AA18" s="593"/>
      <c r="AB18" s="593"/>
      <c r="AC18" s="593"/>
      <c r="AD18" s="594">
        <v>615</v>
      </c>
      <c r="AE18" s="594"/>
      <c r="AF18" s="594"/>
      <c r="AG18" s="594"/>
      <c r="AH18" s="594"/>
      <c r="AI18" s="594"/>
      <c r="AJ18" s="594"/>
      <c r="AK18" s="594"/>
      <c r="AL18" s="598">
        <v>0</v>
      </c>
      <c r="AM18" s="376"/>
      <c r="AN18" s="376"/>
      <c r="AO18" s="599"/>
      <c r="AP18" s="596" t="s">
        <v>101</v>
      </c>
      <c r="AQ18" s="485"/>
      <c r="AR18" s="485"/>
      <c r="AS18" s="485"/>
      <c r="AT18" s="485"/>
      <c r="AU18" s="485"/>
      <c r="AV18" s="485"/>
      <c r="AW18" s="485"/>
      <c r="AX18" s="485"/>
      <c r="AY18" s="485"/>
      <c r="AZ18" s="485"/>
      <c r="BA18" s="485"/>
      <c r="BB18" s="485"/>
      <c r="BC18" s="485"/>
      <c r="BD18" s="485"/>
      <c r="BE18" s="485"/>
      <c r="BF18" s="597"/>
      <c r="BG18" s="591" t="s">
        <v>206</v>
      </c>
      <c r="BH18" s="370"/>
      <c r="BI18" s="370"/>
      <c r="BJ18" s="370"/>
      <c r="BK18" s="370"/>
      <c r="BL18" s="370"/>
      <c r="BM18" s="370"/>
      <c r="BN18" s="592"/>
      <c r="BO18" s="593" t="s">
        <v>206</v>
      </c>
      <c r="BP18" s="593"/>
      <c r="BQ18" s="593"/>
      <c r="BR18" s="593"/>
      <c r="BS18" s="594" t="s">
        <v>206</v>
      </c>
      <c r="BT18" s="594"/>
      <c r="BU18" s="594"/>
      <c r="BV18" s="594"/>
      <c r="BW18" s="594"/>
      <c r="BX18" s="594"/>
      <c r="BY18" s="594"/>
      <c r="BZ18" s="594"/>
      <c r="CA18" s="594"/>
      <c r="CB18" s="595"/>
      <c r="CD18" s="596" t="s">
        <v>367</v>
      </c>
      <c r="CE18" s="485"/>
      <c r="CF18" s="485"/>
      <c r="CG18" s="485"/>
      <c r="CH18" s="485"/>
      <c r="CI18" s="485"/>
      <c r="CJ18" s="485"/>
      <c r="CK18" s="485"/>
      <c r="CL18" s="485"/>
      <c r="CM18" s="485"/>
      <c r="CN18" s="485"/>
      <c r="CO18" s="485"/>
      <c r="CP18" s="485"/>
      <c r="CQ18" s="597"/>
      <c r="CR18" s="591" t="s">
        <v>206</v>
      </c>
      <c r="CS18" s="370"/>
      <c r="CT18" s="370"/>
      <c r="CU18" s="370"/>
      <c r="CV18" s="370"/>
      <c r="CW18" s="370"/>
      <c r="CX18" s="370"/>
      <c r="CY18" s="592"/>
      <c r="CZ18" s="593" t="s">
        <v>206</v>
      </c>
      <c r="DA18" s="593"/>
      <c r="DB18" s="593"/>
      <c r="DC18" s="593"/>
      <c r="DD18" s="601" t="s">
        <v>206</v>
      </c>
      <c r="DE18" s="370"/>
      <c r="DF18" s="370"/>
      <c r="DG18" s="370"/>
      <c r="DH18" s="370"/>
      <c r="DI18" s="370"/>
      <c r="DJ18" s="370"/>
      <c r="DK18" s="370"/>
      <c r="DL18" s="370"/>
      <c r="DM18" s="370"/>
      <c r="DN18" s="370"/>
      <c r="DO18" s="370"/>
      <c r="DP18" s="592"/>
      <c r="DQ18" s="601" t="s">
        <v>206</v>
      </c>
      <c r="DR18" s="370"/>
      <c r="DS18" s="370"/>
      <c r="DT18" s="370"/>
      <c r="DU18" s="370"/>
      <c r="DV18" s="370"/>
      <c r="DW18" s="370"/>
      <c r="DX18" s="370"/>
      <c r="DY18" s="370"/>
      <c r="DZ18" s="370"/>
      <c r="EA18" s="370"/>
      <c r="EB18" s="370"/>
      <c r="EC18" s="602"/>
    </row>
    <row r="19" spans="2:133" ht="11.25" customHeight="1" x14ac:dyDescent="0.15">
      <c r="B19" s="596" t="s">
        <v>368</v>
      </c>
      <c r="C19" s="485"/>
      <c r="D19" s="485"/>
      <c r="E19" s="485"/>
      <c r="F19" s="485"/>
      <c r="G19" s="485"/>
      <c r="H19" s="485"/>
      <c r="I19" s="485"/>
      <c r="J19" s="485"/>
      <c r="K19" s="485"/>
      <c r="L19" s="485"/>
      <c r="M19" s="485"/>
      <c r="N19" s="485"/>
      <c r="O19" s="485"/>
      <c r="P19" s="485"/>
      <c r="Q19" s="597"/>
      <c r="R19" s="591">
        <v>615</v>
      </c>
      <c r="S19" s="370"/>
      <c r="T19" s="370"/>
      <c r="U19" s="370"/>
      <c r="V19" s="370"/>
      <c r="W19" s="370"/>
      <c r="X19" s="370"/>
      <c r="Y19" s="592"/>
      <c r="Z19" s="593">
        <v>0</v>
      </c>
      <c r="AA19" s="593"/>
      <c r="AB19" s="593"/>
      <c r="AC19" s="593"/>
      <c r="AD19" s="594">
        <v>615</v>
      </c>
      <c r="AE19" s="594"/>
      <c r="AF19" s="594"/>
      <c r="AG19" s="594"/>
      <c r="AH19" s="594"/>
      <c r="AI19" s="594"/>
      <c r="AJ19" s="594"/>
      <c r="AK19" s="594"/>
      <c r="AL19" s="598">
        <v>0</v>
      </c>
      <c r="AM19" s="376"/>
      <c r="AN19" s="376"/>
      <c r="AO19" s="599"/>
      <c r="AP19" s="596" t="s">
        <v>261</v>
      </c>
      <c r="AQ19" s="485"/>
      <c r="AR19" s="485"/>
      <c r="AS19" s="485"/>
      <c r="AT19" s="485"/>
      <c r="AU19" s="485"/>
      <c r="AV19" s="485"/>
      <c r="AW19" s="485"/>
      <c r="AX19" s="485"/>
      <c r="AY19" s="485"/>
      <c r="AZ19" s="485"/>
      <c r="BA19" s="485"/>
      <c r="BB19" s="485"/>
      <c r="BC19" s="485"/>
      <c r="BD19" s="485"/>
      <c r="BE19" s="485"/>
      <c r="BF19" s="597"/>
      <c r="BG19" s="591" t="s">
        <v>206</v>
      </c>
      <c r="BH19" s="370"/>
      <c r="BI19" s="370"/>
      <c r="BJ19" s="370"/>
      <c r="BK19" s="370"/>
      <c r="BL19" s="370"/>
      <c r="BM19" s="370"/>
      <c r="BN19" s="592"/>
      <c r="BO19" s="593" t="s">
        <v>206</v>
      </c>
      <c r="BP19" s="593"/>
      <c r="BQ19" s="593"/>
      <c r="BR19" s="593"/>
      <c r="BS19" s="594" t="s">
        <v>206</v>
      </c>
      <c r="BT19" s="594"/>
      <c r="BU19" s="594"/>
      <c r="BV19" s="594"/>
      <c r="BW19" s="594"/>
      <c r="BX19" s="594"/>
      <c r="BY19" s="594"/>
      <c r="BZ19" s="594"/>
      <c r="CA19" s="594"/>
      <c r="CB19" s="595"/>
      <c r="CD19" s="596" t="s">
        <v>369</v>
      </c>
      <c r="CE19" s="485"/>
      <c r="CF19" s="485"/>
      <c r="CG19" s="485"/>
      <c r="CH19" s="485"/>
      <c r="CI19" s="485"/>
      <c r="CJ19" s="485"/>
      <c r="CK19" s="485"/>
      <c r="CL19" s="485"/>
      <c r="CM19" s="485"/>
      <c r="CN19" s="485"/>
      <c r="CO19" s="485"/>
      <c r="CP19" s="485"/>
      <c r="CQ19" s="597"/>
      <c r="CR19" s="591" t="s">
        <v>206</v>
      </c>
      <c r="CS19" s="370"/>
      <c r="CT19" s="370"/>
      <c r="CU19" s="370"/>
      <c r="CV19" s="370"/>
      <c r="CW19" s="370"/>
      <c r="CX19" s="370"/>
      <c r="CY19" s="592"/>
      <c r="CZ19" s="593" t="s">
        <v>206</v>
      </c>
      <c r="DA19" s="593"/>
      <c r="DB19" s="593"/>
      <c r="DC19" s="593"/>
      <c r="DD19" s="601" t="s">
        <v>206</v>
      </c>
      <c r="DE19" s="370"/>
      <c r="DF19" s="370"/>
      <c r="DG19" s="370"/>
      <c r="DH19" s="370"/>
      <c r="DI19" s="370"/>
      <c r="DJ19" s="370"/>
      <c r="DK19" s="370"/>
      <c r="DL19" s="370"/>
      <c r="DM19" s="370"/>
      <c r="DN19" s="370"/>
      <c r="DO19" s="370"/>
      <c r="DP19" s="592"/>
      <c r="DQ19" s="601" t="s">
        <v>206</v>
      </c>
      <c r="DR19" s="370"/>
      <c r="DS19" s="370"/>
      <c r="DT19" s="370"/>
      <c r="DU19" s="370"/>
      <c r="DV19" s="370"/>
      <c r="DW19" s="370"/>
      <c r="DX19" s="370"/>
      <c r="DY19" s="370"/>
      <c r="DZ19" s="370"/>
      <c r="EA19" s="370"/>
      <c r="EB19" s="370"/>
      <c r="EC19" s="602"/>
    </row>
    <row r="20" spans="2:133" ht="11.25" customHeight="1" x14ac:dyDescent="0.15">
      <c r="B20" s="604" t="s">
        <v>370</v>
      </c>
      <c r="C20" s="605"/>
      <c r="D20" s="605"/>
      <c r="E20" s="605"/>
      <c r="F20" s="605"/>
      <c r="G20" s="605"/>
      <c r="H20" s="605"/>
      <c r="I20" s="605"/>
      <c r="J20" s="605"/>
      <c r="K20" s="605"/>
      <c r="L20" s="605"/>
      <c r="M20" s="605"/>
      <c r="N20" s="605"/>
      <c r="O20" s="605"/>
      <c r="P20" s="605"/>
      <c r="Q20" s="606"/>
      <c r="R20" s="591" t="s">
        <v>206</v>
      </c>
      <c r="S20" s="370"/>
      <c r="T20" s="370"/>
      <c r="U20" s="370"/>
      <c r="V20" s="370"/>
      <c r="W20" s="370"/>
      <c r="X20" s="370"/>
      <c r="Y20" s="592"/>
      <c r="Z20" s="593" t="s">
        <v>206</v>
      </c>
      <c r="AA20" s="593"/>
      <c r="AB20" s="593"/>
      <c r="AC20" s="593"/>
      <c r="AD20" s="594" t="s">
        <v>206</v>
      </c>
      <c r="AE20" s="594"/>
      <c r="AF20" s="594"/>
      <c r="AG20" s="594"/>
      <c r="AH20" s="594"/>
      <c r="AI20" s="594"/>
      <c r="AJ20" s="594"/>
      <c r="AK20" s="594"/>
      <c r="AL20" s="598" t="s">
        <v>206</v>
      </c>
      <c r="AM20" s="376"/>
      <c r="AN20" s="376"/>
      <c r="AO20" s="599"/>
      <c r="AP20" s="596" t="s">
        <v>371</v>
      </c>
      <c r="AQ20" s="485"/>
      <c r="AR20" s="485"/>
      <c r="AS20" s="485"/>
      <c r="AT20" s="485"/>
      <c r="AU20" s="485"/>
      <c r="AV20" s="485"/>
      <c r="AW20" s="485"/>
      <c r="AX20" s="485"/>
      <c r="AY20" s="485"/>
      <c r="AZ20" s="485"/>
      <c r="BA20" s="485"/>
      <c r="BB20" s="485"/>
      <c r="BC20" s="485"/>
      <c r="BD20" s="485"/>
      <c r="BE20" s="485"/>
      <c r="BF20" s="597"/>
      <c r="BG20" s="591" t="s">
        <v>206</v>
      </c>
      <c r="BH20" s="370"/>
      <c r="BI20" s="370"/>
      <c r="BJ20" s="370"/>
      <c r="BK20" s="370"/>
      <c r="BL20" s="370"/>
      <c r="BM20" s="370"/>
      <c r="BN20" s="592"/>
      <c r="BO20" s="593" t="s">
        <v>206</v>
      </c>
      <c r="BP20" s="593"/>
      <c r="BQ20" s="593"/>
      <c r="BR20" s="593"/>
      <c r="BS20" s="594" t="s">
        <v>206</v>
      </c>
      <c r="BT20" s="594"/>
      <c r="BU20" s="594"/>
      <c r="BV20" s="594"/>
      <c r="BW20" s="594"/>
      <c r="BX20" s="594"/>
      <c r="BY20" s="594"/>
      <c r="BZ20" s="594"/>
      <c r="CA20" s="594"/>
      <c r="CB20" s="595"/>
      <c r="CD20" s="596" t="s">
        <v>197</v>
      </c>
      <c r="CE20" s="485"/>
      <c r="CF20" s="485"/>
      <c r="CG20" s="485"/>
      <c r="CH20" s="485"/>
      <c r="CI20" s="485"/>
      <c r="CJ20" s="485"/>
      <c r="CK20" s="485"/>
      <c r="CL20" s="485"/>
      <c r="CM20" s="485"/>
      <c r="CN20" s="485"/>
      <c r="CO20" s="485"/>
      <c r="CP20" s="485"/>
      <c r="CQ20" s="597"/>
      <c r="CR20" s="591">
        <v>5349290</v>
      </c>
      <c r="CS20" s="370"/>
      <c r="CT20" s="370"/>
      <c r="CU20" s="370"/>
      <c r="CV20" s="370"/>
      <c r="CW20" s="370"/>
      <c r="CX20" s="370"/>
      <c r="CY20" s="592"/>
      <c r="CZ20" s="593">
        <v>100</v>
      </c>
      <c r="DA20" s="593"/>
      <c r="DB20" s="593"/>
      <c r="DC20" s="593"/>
      <c r="DD20" s="601">
        <v>1375401</v>
      </c>
      <c r="DE20" s="370"/>
      <c r="DF20" s="370"/>
      <c r="DG20" s="370"/>
      <c r="DH20" s="370"/>
      <c r="DI20" s="370"/>
      <c r="DJ20" s="370"/>
      <c r="DK20" s="370"/>
      <c r="DL20" s="370"/>
      <c r="DM20" s="370"/>
      <c r="DN20" s="370"/>
      <c r="DO20" s="370"/>
      <c r="DP20" s="592"/>
      <c r="DQ20" s="601">
        <v>3248284</v>
      </c>
      <c r="DR20" s="370"/>
      <c r="DS20" s="370"/>
      <c r="DT20" s="370"/>
      <c r="DU20" s="370"/>
      <c r="DV20" s="370"/>
      <c r="DW20" s="370"/>
      <c r="DX20" s="370"/>
      <c r="DY20" s="370"/>
      <c r="DZ20" s="370"/>
      <c r="EA20" s="370"/>
      <c r="EB20" s="370"/>
      <c r="EC20" s="602"/>
    </row>
    <row r="21" spans="2:133" ht="11.25" customHeight="1" x14ac:dyDescent="0.15">
      <c r="B21" s="596" t="s">
        <v>348</v>
      </c>
      <c r="C21" s="485"/>
      <c r="D21" s="485"/>
      <c r="E21" s="485"/>
      <c r="F21" s="485"/>
      <c r="G21" s="485"/>
      <c r="H21" s="485"/>
      <c r="I21" s="485"/>
      <c r="J21" s="485"/>
      <c r="K21" s="485"/>
      <c r="L21" s="485"/>
      <c r="M21" s="485"/>
      <c r="N21" s="485"/>
      <c r="O21" s="485"/>
      <c r="P21" s="485"/>
      <c r="Q21" s="597"/>
      <c r="R21" s="591">
        <v>2480633</v>
      </c>
      <c r="S21" s="370"/>
      <c r="T21" s="370"/>
      <c r="U21" s="370"/>
      <c r="V21" s="370"/>
      <c r="W21" s="370"/>
      <c r="X21" s="370"/>
      <c r="Y21" s="592"/>
      <c r="Z21" s="593">
        <v>44.3</v>
      </c>
      <c r="AA21" s="593"/>
      <c r="AB21" s="593"/>
      <c r="AC21" s="593"/>
      <c r="AD21" s="594">
        <v>2128880</v>
      </c>
      <c r="AE21" s="594"/>
      <c r="AF21" s="594"/>
      <c r="AG21" s="594"/>
      <c r="AH21" s="594"/>
      <c r="AI21" s="594"/>
      <c r="AJ21" s="594"/>
      <c r="AK21" s="594"/>
      <c r="AL21" s="598">
        <v>81.3</v>
      </c>
      <c r="AM21" s="376"/>
      <c r="AN21" s="376"/>
      <c r="AO21" s="599"/>
      <c r="AP21" s="596" t="s">
        <v>373</v>
      </c>
      <c r="AQ21" s="607"/>
      <c r="AR21" s="607"/>
      <c r="AS21" s="607"/>
      <c r="AT21" s="607"/>
      <c r="AU21" s="607"/>
      <c r="AV21" s="607"/>
      <c r="AW21" s="607"/>
      <c r="AX21" s="607"/>
      <c r="AY21" s="607"/>
      <c r="AZ21" s="607"/>
      <c r="BA21" s="607"/>
      <c r="BB21" s="607"/>
      <c r="BC21" s="607"/>
      <c r="BD21" s="607"/>
      <c r="BE21" s="607"/>
      <c r="BF21" s="608"/>
      <c r="BG21" s="591" t="s">
        <v>206</v>
      </c>
      <c r="BH21" s="370"/>
      <c r="BI21" s="370"/>
      <c r="BJ21" s="370"/>
      <c r="BK21" s="370"/>
      <c r="BL21" s="370"/>
      <c r="BM21" s="370"/>
      <c r="BN21" s="592"/>
      <c r="BO21" s="593" t="s">
        <v>206</v>
      </c>
      <c r="BP21" s="593"/>
      <c r="BQ21" s="593"/>
      <c r="BR21" s="593"/>
      <c r="BS21" s="594" t="s">
        <v>206</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304</v>
      </c>
      <c r="C22" s="485"/>
      <c r="D22" s="485"/>
      <c r="E22" s="485"/>
      <c r="F22" s="485"/>
      <c r="G22" s="485"/>
      <c r="H22" s="485"/>
      <c r="I22" s="485"/>
      <c r="J22" s="485"/>
      <c r="K22" s="485"/>
      <c r="L22" s="485"/>
      <c r="M22" s="485"/>
      <c r="N22" s="485"/>
      <c r="O22" s="485"/>
      <c r="P22" s="485"/>
      <c r="Q22" s="597"/>
      <c r="R22" s="591">
        <v>2128880</v>
      </c>
      <c r="S22" s="370"/>
      <c r="T22" s="370"/>
      <c r="U22" s="370"/>
      <c r="V22" s="370"/>
      <c r="W22" s="370"/>
      <c r="X22" s="370"/>
      <c r="Y22" s="592"/>
      <c r="Z22" s="593">
        <v>38</v>
      </c>
      <c r="AA22" s="593"/>
      <c r="AB22" s="593"/>
      <c r="AC22" s="593"/>
      <c r="AD22" s="594">
        <v>2128880</v>
      </c>
      <c r="AE22" s="594"/>
      <c r="AF22" s="594"/>
      <c r="AG22" s="594"/>
      <c r="AH22" s="594"/>
      <c r="AI22" s="594"/>
      <c r="AJ22" s="594"/>
      <c r="AK22" s="594"/>
      <c r="AL22" s="598">
        <v>81.3</v>
      </c>
      <c r="AM22" s="376"/>
      <c r="AN22" s="376"/>
      <c r="AO22" s="599"/>
      <c r="AP22" s="596" t="s">
        <v>374</v>
      </c>
      <c r="AQ22" s="607"/>
      <c r="AR22" s="607"/>
      <c r="AS22" s="607"/>
      <c r="AT22" s="607"/>
      <c r="AU22" s="607"/>
      <c r="AV22" s="607"/>
      <c r="AW22" s="607"/>
      <c r="AX22" s="607"/>
      <c r="AY22" s="607"/>
      <c r="AZ22" s="607"/>
      <c r="BA22" s="607"/>
      <c r="BB22" s="607"/>
      <c r="BC22" s="607"/>
      <c r="BD22" s="607"/>
      <c r="BE22" s="607"/>
      <c r="BF22" s="608"/>
      <c r="BG22" s="591" t="s">
        <v>206</v>
      </c>
      <c r="BH22" s="370"/>
      <c r="BI22" s="370"/>
      <c r="BJ22" s="370"/>
      <c r="BK22" s="370"/>
      <c r="BL22" s="370"/>
      <c r="BM22" s="370"/>
      <c r="BN22" s="592"/>
      <c r="BO22" s="593" t="s">
        <v>206</v>
      </c>
      <c r="BP22" s="593"/>
      <c r="BQ22" s="593"/>
      <c r="BR22" s="593"/>
      <c r="BS22" s="594" t="s">
        <v>206</v>
      </c>
      <c r="BT22" s="594"/>
      <c r="BU22" s="594"/>
      <c r="BV22" s="594"/>
      <c r="BW22" s="594"/>
      <c r="BX22" s="594"/>
      <c r="BY22" s="594"/>
      <c r="BZ22" s="594"/>
      <c r="CA22" s="594"/>
      <c r="CB22" s="595"/>
      <c r="CD22" s="364" t="s">
        <v>376</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302</v>
      </c>
      <c r="C23" s="485"/>
      <c r="D23" s="485"/>
      <c r="E23" s="485"/>
      <c r="F23" s="485"/>
      <c r="G23" s="485"/>
      <c r="H23" s="485"/>
      <c r="I23" s="485"/>
      <c r="J23" s="485"/>
      <c r="K23" s="485"/>
      <c r="L23" s="485"/>
      <c r="M23" s="485"/>
      <c r="N23" s="485"/>
      <c r="O23" s="485"/>
      <c r="P23" s="485"/>
      <c r="Q23" s="597"/>
      <c r="R23" s="591">
        <v>351753</v>
      </c>
      <c r="S23" s="370"/>
      <c r="T23" s="370"/>
      <c r="U23" s="370"/>
      <c r="V23" s="370"/>
      <c r="W23" s="370"/>
      <c r="X23" s="370"/>
      <c r="Y23" s="592"/>
      <c r="Z23" s="593">
        <v>6.3</v>
      </c>
      <c r="AA23" s="593"/>
      <c r="AB23" s="593"/>
      <c r="AC23" s="593"/>
      <c r="AD23" s="594" t="s">
        <v>206</v>
      </c>
      <c r="AE23" s="594"/>
      <c r="AF23" s="594"/>
      <c r="AG23" s="594"/>
      <c r="AH23" s="594"/>
      <c r="AI23" s="594"/>
      <c r="AJ23" s="594"/>
      <c r="AK23" s="594"/>
      <c r="AL23" s="598" t="s">
        <v>206</v>
      </c>
      <c r="AM23" s="376"/>
      <c r="AN23" s="376"/>
      <c r="AO23" s="599"/>
      <c r="AP23" s="596" t="s">
        <v>119</v>
      </c>
      <c r="AQ23" s="607"/>
      <c r="AR23" s="607"/>
      <c r="AS23" s="607"/>
      <c r="AT23" s="607"/>
      <c r="AU23" s="607"/>
      <c r="AV23" s="607"/>
      <c r="AW23" s="607"/>
      <c r="AX23" s="607"/>
      <c r="AY23" s="607"/>
      <c r="AZ23" s="607"/>
      <c r="BA23" s="607"/>
      <c r="BB23" s="607"/>
      <c r="BC23" s="607"/>
      <c r="BD23" s="607"/>
      <c r="BE23" s="607"/>
      <c r="BF23" s="608"/>
      <c r="BG23" s="591" t="s">
        <v>206</v>
      </c>
      <c r="BH23" s="370"/>
      <c r="BI23" s="370"/>
      <c r="BJ23" s="370"/>
      <c r="BK23" s="370"/>
      <c r="BL23" s="370"/>
      <c r="BM23" s="370"/>
      <c r="BN23" s="592"/>
      <c r="BO23" s="593" t="s">
        <v>206</v>
      </c>
      <c r="BP23" s="593"/>
      <c r="BQ23" s="593"/>
      <c r="BR23" s="593"/>
      <c r="BS23" s="594" t="s">
        <v>206</v>
      </c>
      <c r="BT23" s="594"/>
      <c r="BU23" s="594"/>
      <c r="BV23" s="594"/>
      <c r="BW23" s="594"/>
      <c r="BX23" s="594"/>
      <c r="BY23" s="594"/>
      <c r="BZ23" s="594"/>
      <c r="CA23" s="594"/>
      <c r="CB23" s="595"/>
      <c r="CD23" s="364" t="s">
        <v>320</v>
      </c>
      <c r="CE23" s="365"/>
      <c r="CF23" s="365"/>
      <c r="CG23" s="365"/>
      <c r="CH23" s="365"/>
      <c r="CI23" s="365"/>
      <c r="CJ23" s="365"/>
      <c r="CK23" s="365"/>
      <c r="CL23" s="365"/>
      <c r="CM23" s="365"/>
      <c r="CN23" s="365"/>
      <c r="CO23" s="365"/>
      <c r="CP23" s="365"/>
      <c r="CQ23" s="407"/>
      <c r="CR23" s="364" t="s">
        <v>296</v>
      </c>
      <c r="CS23" s="365"/>
      <c r="CT23" s="365"/>
      <c r="CU23" s="365"/>
      <c r="CV23" s="365"/>
      <c r="CW23" s="365"/>
      <c r="CX23" s="365"/>
      <c r="CY23" s="407"/>
      <c r="CZ23" s="364" t="s">
        <v>377</v>
      </c>
      <c r="DA23" s="365"/>
      <c r="DB23" s="365"/>
      <c r="DC23" s="407"/>
      <c r="DD23" s="364" t="s">
        <v>308</v>
      </c>
      <c r="DE23" s="365"/>
      <c r="DF23" s="365"/>
      <c r="DG23" s="365"/>
      <c r="DH23" s="365"/>
      <c r="DI23" s="365"/>
      <c r="DJ23" s="365"/>
      <c r="DK23" s="407"/>
      <c r="DL23" s="618" t="s">
        <v>380</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15">
      <c r="B24" s="596" t="s">
        <v>381</v>
      </c>
      <c r="C24" s="485"/>
      <c r="D24" s="485"/>
      <c r="E24" s="485"/>
      <c r="F24" s="485"/>
      <c r="G24" s="485"/>
      <c r="H24" s="485"/>
      <c r="I24" s="485"/>
      <c r="J24" s="485"/>
      <c r="K24" s="485"/>
      <c r="L24" s="485"/>
      <c r="M24" s="485"/>
      <c r="N24" s="485"/>
      <c r="O24" s="485"/>
      <c r="P24" s="485"/>
      <c r="Q24" s="597"/>
      <c r="R24" s="591" t="s">
        <v>206</v>
      </c>
      <c r="S24" s="370"/>
      <c r="T24" s="370"/>
      <c r="U24" s="370"/>
      <c r="V24" s="370"/>
      <c r="W24" s="370"/>
      <c r="X24" s="370"/>
      <c r="Y24" s="592"/>
      <c r="Z24" s="593" t="s">
        <v>206</v>
      </c>
      <c r="AA24" s="593"/>
      <c r="AB24" s="593"/>
      <c r="AC24" s="593"/>
      <c r="AD24" s="594" t="s">
        <v>206</v>
      </c>
      <c r="AE24" s="594"/>
      <c r="AF24" s="594"/>
      <c r="AG24" s="594"/>
      <c r="AH24" s="594"/>
      <c r="AI24" s="594"/>
      <c r="AJ24" s="594"/>
      <c r="AK24" s="594"/>
      <c r="AL24" s="598" t="s">
        <v>206</v>
      </c>
      <c r="AM24" s="376"/>
      <c r="AN24" s="376"/>
      <c r="AO24" s="599"/>
      <c r="AP24" s="596" t="s">
        <v>382</v>
      </c>
      <c r="AQ24" s="607"/>
      <c r="AR24" s="607"/>
      <c r="AS24" s="607"/>
      <c r="AT24" s="607"/>
      <c r="AU24" s="607"/>
      <c r="AV24" s="607"/>
      <c r="AW24" s="607"/>
      <c r="AX24" s="607"/>
      <c r="AY24" s="607"/>
      <c r="AZ24" s="607"/>
      <c r="BA24" s="607"/>
      <c r="BB24" s="607"/>
      <c r="BC24" s="607"/>
      <c r="BD24" s="607"/>
      <c r="BE24" s="607"/>
      <c r="BF24" s="608"/>
      <c r="BG24" s="591" t="s">
        <v>206</v>
      </c>
      <c r="BH24" s="370"/>
      <c r="BI24" s="370"/>
      <c r="BJ24" s="370"/>
      <c r="BK24" s="370"/>
      <c r="BL24" s="370"/>
      <c r="BM24" s="370"/>
      <c r="BN24" s="592"/>
      <c r="BO24" s="593" t="s">
        <v>206</v>
      </c>
      <c r="BP24" s="593"/>
      <c r="BQ24" s="593"/>
      <c r="BR24" s="593"/>
      <c r="BS24" s="594" t="s">
        <v>206</v>
      </c>
      <c r="BT24" s="594"/>
      <c r="BU24" s="594"/>
      <c r="BV24" s="594"/>
      <c r="BW24" s="594"/>
      <c r="BX24" s="594"/>
      <c r="BY24" s="594"/>
      <c r="BZ24" s="594"/>
      <c r="CA24" s="594"/>
      <c r="CB24" s="595"/>
      <c r="CD24" s="580" t="s">
        <v>383</v>
      </c>
      <c r="CE24" s="581"/>
      <c r="CF24" s="581"/>
      <c r="CG24" s="581"/>
      <c r="CH24" s="581"/>
      <c r="CI24" s="581"/>
      <c r="CJ24" s="581"/>
      <c r="CK24" s="581"/>
      <c r="CL24" s="581"/>
      <c r="CM24" s="581"/>
      <c r="CN24" s="581"/>
      <c r="CO24" s="581"/>
      <c r="CP24" s="581"/>
      <c r="CQ24" s="582"/>
      <c r="CR24" s="583">
        <v>1629775</v>
      </c>
      <c r="CS24" s="584"/>
      <c r="CT24" s="584"/>
      <c r="CU24" s="584"/>
      <c r="CV24" s="584"/>
      <c r="CW24" s="584"/>
      <c r="CX24" s="584"/>
      <c r="CY24" s="585"/>
      <c r="CZ24" s="588">
        <v>30.5</v>
      </c>
      <c r="DA24" s="589"/>
      <c r="DB24" s="589"/>
      <c r="DC24" s="600"/>
      <c r="DD24" s="621">
        <v>1372634</v>
      </c>
      <c r="DE24" s="584"/>
      <c r="DF24" s="584"/>
      <c r="DG24" s="584"/>
      <c r="DH24" s="584"/>
      <c r="DI24" s="584"/>
      <c r="DJ24" s="584"/>
      <c r="DK24" s="585"/>
      <c r="DL24" s="621">
        <v>1238447</v>
      </c>
      <c r="DM24" s="584"/>
      <c r="DN24" s="584"/>
      <c r="DO24" s="584"/>
      <c r="DP24" s="584"/>
      <c r="DQ24" s="584"/>
      <c r="DR24" s="584"/>
      <c r="DS24" s="584"/>
      <c r="DT24" s="584"/>
      <c r="DU24" s="584"/>
      <c r="DV24" s="585"/>
      <c r="DW24" s="588">
        <v>47.3</v>
      </c>
      <c r="DX24" s="589"/>
      <c r="DY24" s="589"/>
      <c r="DZ24" s="589"/>
      <c r="EA24" s="589"/>
      <c r="EB24" s="589"/>
      <c r="EC24" s="590"/>
    </row>
    <row r="25" spans="2:133" ht="11.25" customHeight="1" x14ac:dyDescent="0.15">
      <c r="B25" s="596" t="s">
        <v>60</v>
      </c>
      <c r="C25" s="485"/>
      <c r="D25" s="485"/>
      <c r="E25" s="485"/>
      <c r="F25" s="485"/>
      <c r="G25" s="485"/>
      <c r="H25" s="485"/>
      <c r="I25" s="485"/>
      <c r="J25" s="485"/>
      <c r="K25" s="485"/>
      <c r="L25" s="485"/>
      <c r="M25" s="485"/>
      <c r="N25" s="485"/>
      <c r="O25" s="485"/>
      <c r="P25" s="485"/>
      <c r="Q25" s="597"/>
      <c r="R25" s="591">
        <v>2966600</v>
      </c>
      <c r="S25" s="370"/>
      <c r="T25" s="370"/>
      <c r="U25" s="370"/>
      <c r="V25" s="370"/>
      <c r="W25" s="370"/>
      <c r="X25" s="370"/>
      <c r="Y25" s="592"/>
      <c r="Z25" s="593">
        <v>53</v>
      </c>
      <c r="AA25" s="593"/>
      <c r="AB25" s="593"/>
      <c r="AC25" s="593"/>
      <c r="AD25" s="594">
        <v>2614818</v>
      </c>
      <c r="AE25" s="594"/>
      <c r="AF25" s="594"/>
      <c r="AG25" s="594"/>
      <c r="AH25" s="594"/>
      <c r="AI25" s="594"/>
      <c r="AJ25" s="594"/>
      <c r="AK25" s="594"/>
      <c r="AL25" s="598">
        <v>99.9</v>
      </c>
      <c r="AM25" s="376"/>
      <c r="AN25" s="376"/>
      <c r="AO25" s="599"/>
      <c r="AP25" s="596" t="s">
        <v>278</v>
      </c>
      <c r="AQ25" s="607"/>
      <c r="AR25" s="607"/>
      <c r="AS25" s="607"/>
      <c r="AT25" s="607"/>
      <c r="AU25" s="607"/>
      <c r="AV25" s="607"/>
      <c r="AW25" s="607"/>
      <c r="AX25" s="607"/>
      <c r="AY25" s="607"/>
      <c r="AZ25" s="607"/>
      <c r="BA25" s="607"/>
      <c r="BB25" s="607"/>
      <c r="BC25" s="607"/>
      <c r="BD25" s="607"/>
      <c r="BE25" s="607"/>
      <c r="BF25" s="608"/>
      <c r="BG25" s="591" t="s">
        <v>206</v>
      </c>
      <c r="BH25" s="370"/>
      <c r="BI25" s="370"/>
      <c r="BJ25" s="370"/>
      <c r="BK25" s="370"/>
      <c r="BL25" s="370"/>
      <c r="BM25" s="370"/>
      <c r="BN25" s="592"/>
      <c r="BO25" s="593" t="s">
        <v>206</v>
      </c>
      <c r="BP25" s="593"/>
      <c r="BQ25" s="593"/>
      <c r="BR25" s="593"/>
      <c r="BS25" s="594" t="s">
        <v>206</v>
      </c>
      <c r="BT25" s="594"/>
      <c r="BU25" s="594"/>
      <c r="BV25" s="594"/>
      <c r="BW25" s="594"/>
      <c r="BX25" s="594"/>
      <c r="BY25" s="594"/>
      <c r="BZ25" s="594"/>
      <c r="CA25" s="594"/>
      <c r="CB25" s="595"/>
      <c r="CD25" s="596" t="s">
        <v>204</v>
      </c>
      <c r="CE25" s="485"/>
      <c r="CF25" s="485"/>
      <c r="CG25" s="485"/>
      <c r="CH25" s="485"/>
      <c r="CI25" s="485"/>
      <c r="CJ25" s="485"/>
      <c r="CK25" s="485"/>
      <c r="CL25" s="485"/>
      <c r="CM25" s="485"/>
      <c r="CN25" s="485"/>
      <c r="CO25" s="485"/>
      <c r="CP25" s="485"/>
      <c r="CQ25" s="597"/>
      <c r="CR25" s="591">
        <v>690706</v>
      </c>
      <c r="CS25" s="622"/>
      <c r="CT25" s="622"/>
      <c r="CU25" s="622"/>
      <c r="CV25" s="622"/>
      <c r="CW25" s="622"/>
      <c r="CX25" s="622"/>
      <c r="CY25" s="623"/>
      <c r="CZ25" s="598">
        <v>12.9</v>
      </c>
      <c r="DA25" s="624"/>
      <c r="DB25" s="624"/>
      <c r="DC25" s="625"/>
      <c r="DD25" s="601">
        <v>654830</v>
      </c>
      <c r="DE25" s="622"/>
      <c r="DF25" s="622"/>
      <c r="DG25" s="622"/>
      <c r="DH25" s="622"/>
      <c r="DI25" s="622"/>
      <c r="DJ25" s="622"/>
      <c r="DK25" s="623"/>
      <c r="DL25" s="601">
        <v>522534</v>
      </c>
      <c r="DM25" s="622"/>
      <c r="DN25" s="622"/>
      <c r="DO25" s="622"/>
      <c r="DP25" s="622"/>
      <c r="DQ25" s="622"/>
      <c r="DR25" s="622"/>
      <c r="DS25" s="622"/>
      <c r="DT25" s="622"/>
      <c r="DU25" s="622"/>
      <c r="DV25" s="623"/>
      <c r="DW25" s="598">
        <v>20</v>
      </c>
      <c r="DX25" s="624"/>
      <c r="DY25" s="624"/>
      <c r="DZ25" s="624"/>
      <c r="EA25" s="624"/>
      <c r="EB25" s="624"/>
      <c r="EC25" s="626"/>
    </row>
    <row r="26" spans="2:133" ht="11.25" customHeight="1" x14ac:dyDescent="0.15">
      <c r="B26" s="596" t="s">
        <v>386</v>
      </c>
      <c r="C26" s="485"/>
      <c r="D26" s="485"/>
      <c r="E26" s="485"/>
      <c r="F26" s="485"/>
      <c r="G26" s="485"/>
      <c r="H26" s="485"/>
      <c r="I26" s="485"/>
      <c r="J26" s="485"/>
      <c r="K26" s="485"/>
      <c r="L26" s="485"/>
      <c r="M26" s="485"/>
      <c r="N26" s="485"/>
      <c r="O26" s="485"/>
      <c r="P26" s="485"/>
      <c r="Q26" s="597"/>
      <c r="R26" s="591" t="s">
        <v>206</v>
      </c>
      <c r="S26" s="370"/>
      <c r="T26" s="370"/>
      <c r="U26" s="370"/>
      <c r="V26" s="370"/>
      <c r="W26" s="370"/>
      <c r="X26" s="370"/>
      <c r="Y26" s="592"/>
      <c r="Z26" s="593" t="s">
        <v>206</v>
      </c>
      <c r="AA26" s="593"/>
      <c r="AB26" s="593"/>
      <c r="AC26" s="593"/>
      <c r="AD26" s="594" t="s">
        <v>206</v>
      </c>
      <c r="AE26" s="594"/>
      <c r="AF26" s="594"/>
      <c r="AG26" s="594"/>
      <c r="AH26" s="594"/>
      <c r="AI26" s="594"/>
      <c r="AJ26" s="594"/>
      <c r="AK26" s="594"/>
      <c r="AL26" s="598" t="s">
        <v>206</v>
      </c>
      <c r="AM26" s="376"/>
      <c r="AN26" s="376"/>
      <c r="AO26" s="599"/>
      <c r="AP26" s="596" t="s">
        <v>389</v>
      </c>
      <c r="AQ26" s="607"/>
      <c r="AR26" s="607"/>
      <c r="AS26" s="607"/>
      <c r="AT26" s="607"/>
      <c r="AU26" s="607"/>
      <c r="AV26" s="607"/>
      <c r="AW26" s="607"/>
      <c r="AX26" s="607"/>
      <c r="AY26" s="607"/>
      <c r="AZ26" s="607"/>
      <c r="BA26" s="607"/>
      <c r="BB26" s="607"/>
      <c r="BC26" s="607"/>
      <c r="BD26" s="607"/>
      <c r="BE26" s="607"/>
      <c r="BF26" s="608"/>
      <c r="BG26" s="591" t="s">
        <v>206</v>
      </c>
      <c r="BH26" s="370"/>
      <c r="BI26" s="370"/>
      <c r="BJ26" s="370"/>
      <c r="BK26" s="370"/>
      <c r="BL26" s="370"/>
      <c r="BM26" s="370"/>
      <c r="BN26" s="592"/>
      <c r="BO26" s="593" t="s">
        <v>206</v>
      </c>
      <c r="BP26" s="593"/>
      <c r="BQ26" s="593"/>
      <c r="BR26" s="593"/>
      <c r="BS26" s="594" t="s">
        <v>206</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395784</v>
      </c>
      <c r="CS26" s="370"/>
      <c r="CT26" s="370"/>
      <c r="CU26" s="370"/>
      <c r="CV26" s="370"/>
      <c r="CW26" s="370"/>
      <c r="CX26" s="370"/>
      <c r="CY26" s="592"/>
      <c r="CZ26" s="598">
        <v>7.4</v>
      </c>
      <c r="DA26" s="624"/>
      <c r="DB26" s="624"/>
      <c r="DC26" s="625"/>
      <c r="DD26" s="601">
        <v>382535</v>
      </c>
      <c r="DE26" s="370"/>
      <c r="DF26" s="370"/>
      <c r="DG26" s="370"/>
      <c r="DH26" s="370"/>
      <c r="DI26" s="370"/>
      <c r="DJ26" s="370"/>
      <c r="DK26" s="592"/>
      <c r="DL26" s="601" t="s">
        <v>206</v>
      </c>
      <c r="DM26" s="370"/>
      <c r="DN26" s="370"/>
      <c r="DO26" s="370"/>
      <c r="DP26" s="370"/>
      <c r="DQ26" s="370"/>
      <c r="DR26" s="370"/>
      <c r="DS26" s="370"/>
      <c r="DT26" s="370"/>
      <c r="DU26" s="370"/>
      <c r="DV26" s="592"/>
      <c r="DW26" s="598" t="s">
        <v>206</v>
      </c>
      <c r="DX26" s="624"/>
      <c r="DY26" s="624"/>
      <c r="DZ26" s="624"/>
      <c r="EA26" s="624"/>
      <c r="EB26" s="624"/>
      <c r="EC26" s="626"/>
    </row>
    <row r="27" spans="2:133" ht="11.25" customHeight="1" x14ac:dyDescent="0.15">
      <c r="B27" s="596" t="s">
        <v>159</v>
      </c>
      <c r="C27" s="485"/>
      <c r="D27" s="485"/>
      <c r="E27" s="485"/>
      <c r="F27" s="485"/>
      <c r="G27" s="485"/>
      <c r="H27" s="485"/>
      <c r="I27" s="485"/>
      <c r="J27" s="485"/>
      <c r="K27" s="485"/>
      <c r="L27" s="485"/>
      <c r="M27" s="485"/>
      <c r="N27" s="485"/>
      <c r="O27" s="485"/>
      <c r="P27" s="485"/>
      <c r="Q27" s="597"/>
      <c r="R27" s="591">
        <v>18303</v>
      </c>
      <c r="S27" s="370"/>
      <c r="T27" s="370"/>
      <c r="U27" s="370"/>
      <c r="V27" s="370"/>
      <c r="W27" s="370"/>
      <c r="X27" s="370"/>
      <c r="Y27" s="592"/>
      <c r="Z27" s="593">
        <v>0.3</v>
      </c>
      <c r="AA27" s="593"/>
      <c r="AB27" s="593"/>
      <c r="AC27" s="593"/>
      <c r="AD27" s="594" t="s">
        <v>206</v>
      </c>
      <c r="AE27" s="594"/>
      <c r="AF27" s="594"/>
      <c r="AG27" s="594"/>
      <c r="AH27" s="594"/>
      <c r="AI27" s="594"/>
      <c r="AJ27" s="594"/>
      <c r="AK27" s="594"/>
      <c r="AL27" s="598" t="s">
        <v>206</v>
      </c>
      <c r="AM27" s="376"/>
      <c r="AN27" s="376"/>
      <c r="AO27" s="599"/>
      <c r="AP27" s="596" t="s">
        <v>391</v>
      </c>
      <c r="AQ27" s="485"/>
      <c r="AR27" s="485"/>
      <c r="AS27" s="485"/>
      <c r="AT27" s="485"/>
      <c r="AU27" s="485"/>
      <c r="AV27" s="485"/>
      <c r="AW27" s="485"/>
      <c r="AX27" s="485"/>
      <c r="AY27" s="485"/>
      <c r="AZ27" s="485"/>
      <c r="BA27" s="485"/>
      <c r="BB27" s="485"/>
      <c r="BC27" s="485"/>
      <c r="BD27" s="485"/>
      <c r="BE27" s="485"/>
      <c r="BF27" s="597"/>
      <c r="BG27" s="591">
        <v>326492</v>
      </c>
      <c r="BH27" s="370"/>
      <c r="BI27" s="370"/>
      <c r="BJ27" s="370"/>
      <c r="BK27" s="370"/>
      <c r="BL27" s="370"/>
      <c r="BM27" s="370"/>
      <c r="BN27" s="592"/>
      <c r="BO27" s="593">
        <v>100</v>
      </c>
      <c r="BP27" s="593"/>
      <c r="BQ27" s="593"/>
      <c r="BR27" s="593"/>
      <c r="BS27" s="594" t="s">
        <v>206</v>
      </c>
      <c r="BT27" s="594"/>
      <c r="BU27" s="594"/>
      <c r="BV27" s="594"/>
      <c r="BW27" s="594"/>
      <c r="BX27" s="594"/>
      <c r="BY27" s="594"/>
      <c r="BZ27" s="594"/>
      <c r="CA27" s="594"/>
      <c r="CB27" s="595"/>
      <c r="CD27" s="596" t="s">
        <v>227</v>
      </c>
      <c r="CE27" s="485"/>
      <c r="CF27" s="485"/>
      <c r="CG27" s="485"/>
      <c r="CH27" s="485"/>
      <c r="CI27" s="485"/>
      <c r="CJ27" s="485"/>
      <c r="CK27" s="485"/>
      <c r="CL27" s="485"/>
      <c r="CM27" s="485"/>
      <c r="CN27" s="485"/>
      <c r="CO27" s="485"/>
      <c r="CP27" s="485"/>
      <c r="CQ27" s="597"/>
      <c r="CR27" s="591">
        <v>247410</v>
      </c>
      <c r="CS27" s="622"/>
      <c r="CT27" s="622"/>
      <c r="CU27" s="622"/>
      <c r="CV27" s="622"/>
      <c r="CW27" s="622"/>
      <c r="CX27" s="622"/>
      <c r="CY27" s="623"/>
      <c r="CZ27" s="598">
        <v>4.5999999999999996</v>
      </c>
      <c r="DA27" s="624"/>
      <c r="DB27" s="624"/>
      <c r="DC27" s="625"/>
      <c r="DD27" s="601">
        <v>55735</v>
      </c>
      <c r="DE27" s="622"/>
      <c r="DF27" s="622"/>
      <c r="DG27" s="622"/>
      <c r="DH27" s="622"/>
      <c r="DI27" s="622"/>
      <c r="DJ27" s="622"/>
      <c r="DK27" s="623"/>
      <c r="DL27" s="601">
        <v>53844</v>
      </c>
      <c r="DM27" s="622"/>
      <c r="DN27" s="622"/>
      <c r="DO27" s="622"/>
      <c r="DP27" s="622"/>
      <c r="DQ27" s="622"/>
      <c r="DR27" s="622"/>
      <c r="DS27" s="622"/>
      <c r="DT27" s="622"/>
      <c r="DU27" s="622"/>
      <c r="DV27" s="623"/>
      <c r="DW27" s="598">
        <v>2.1</v>
      </c>
      <c r="DX27" s="624"/>
      <c r="DY27" s="624"/>
      <c r="DZ27" s="624"/>
      <c r="EA27" s="624"/>
      <c r="EB27" s="624"/>
      <c r="EC27" s="626"/>
    </row>
    <row r="28" spans="2:133" ht="11.25" customHeight="1" x14ac:dyDescent="0.15">
      <c r="B28" s="596" t="s">
        <v>319</v>
      </c>
      <c r="C28" s="485"/>
      <c r="D28" s="485"/>
      <c r="E28" s="485"/>
      <c r="F28" s="485"/>
      <c r="G28" s="485"/>
      <c r="H28" s="485"/>
      <c r="I28" s="485"/>
      <c r="J28" s="485"/>
      <c r="K28" s="485"/>
      <c r="L28" s="485"/>
      <c r="M28" s="485"/>
      <c r="N28" s="485"/>
      <c r="O28" s="485"/>
      <c r="P28" s="485"/>
      <c r="Q28" s="597"/>
      <c r="R28" s="591">
        <v>47450</v>
      </c>
      <c r="S28" s="370"/>
      <c r="T28" s="370"/>
      <c r="U28" s="370"/>
      <c r="V28" s="370"/>
      <c r="W28" s="370"/>
      <c r="X28" s="370"/>
      <c r="Y28" s="592"/>
      <c r="Z28" s="593">
        <v>0.8</v>
      </c>
      <c r="AA28" s="593"/>
      <c r="AB28" s="593"/>
      <c r="AC28" s="593"/>
      <c r="AD28" s="594">
        <v>1402</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384</v>
      </c>
      <c r="CE28" s="485"/>
      <c r="CF28" s="485"/>
      <c r="CG28" s="485"/>
      <c r="CH28" s="485"/>
      <c r="CI28" s="485"/>
      <c r="CJ28" s="485"/>
      <c r="CK28" s="485"/>
      <c r="CL28" s="485"/>
      <c r="CM28" s="485"/>
      <c r="CN28" s="485"/>
      <c r="CO28" s="485"/>
      <c r="CP28" s="485"/>
      <c r="CQ28" s="597"/>
      <c r="CR28" s="591">
        <v>691659</v>
      </c>
      <c r="CS28" s="370"/>
      <c r="CT28" s="370"/>
      <c r="CU28" s="370"/>
      <c r="CV28" s="370"/>
      <c r="CW28" s="370"/>
      <c r="CX28" s="370"/>
      <c r="CY28" s="592"/>
      <c r="CZ28" s="598">
        <v>12.9</v>
      </c>
      <c r="DA28" s="624"/>
      <c r="DB28" s="624"/>
      <c r="DC28" s="625"/>
      <c r="DD28" s="601">
        <v>662069</v>
      </c>
      <c r="DE28" s="370"/>
      <c r="DF28" s="370"/>
      <c r="DG28" s="370"/>
      <c r="DH28" s="370"/>
      <c r="DI28" s="370"/>
      <c r="DJ28" s="370"/>
      <c r="DK28" s="592"/>
      <c r="DL28" s="601">
        <v>662069</v>
      </c>
      <c r="DM28" s="370"/>
      <c r="DN28" s="370"/>
      <c r="DO28" s="370"/>
      <c r="DP28" s="370"/>
      <c r="DQ28" s="370"/>
      <c r="DR28" s="370"/>
      <c r="DS28" s="370"/>
      <c r="DT28" s="370"/>
      <c r="DU28" s="370"/>
      <c r="DV28" s="592"/>
      <c r="DW28" s="598">
        <v>25.3</v>
      </c>
      <c r="DX28" s="624"/>
      <c r="DY28" s="624"/>
      <c r="DZ28" s="624"/>
      <c r="EA28" s="624"/>
      <c r="EB28" s="624"/>
      <c r="EC28" s="626"/>
    </row>
    <row r="29" spans="2:133" ht="11.25" customHeight="1" x14ac:dyDescent="0.15">
      <c r="B29" s="596" t="s">
        <v>20</v>
      </c>
      <c r="C29" s="485"/>
      <c r="D29" s="485"/>
      <c r="E29" s="485"/>
      <c r="F29" s="485"/>
      <c r="G29" s="485"/>
      <c r="H29" s="485"/>
      <c r="I29" s="485"/>
      <c r="J29" s="485"/>
      <c r="K29" s="485"/>
      <c r="L29" s="485"/>
      <c r="M29" s="485"/>
      <c r="N29" s="485"/>
      <c r="O29" s="485"/>
      <c r="P29" s="485"/>
      <c r="Q29" s="597"/>
      <c r="R29" s="591">
        <v>2557</v>
      </c>
      <c r="S29" s="370"/>
      <c r="T29" s="370"/>
      <c r="U29" s="370"/>
      <c r="V29" s="370"/>
      <c r="W29" s="370"/>
      <c r="X29" s="370"/>
      <c r="Y29" s="592"/>
      <c r="Z29" s="593">
        <v>0</v>
      </c>
      <c r="AA29" s="593"/>
      <c r="AB29" s="593"/>
      <c r="AC29" s="593"/>
      <c r="AD29" s="594" t="s">
        <v>206</v>
      </c>
      <c r="AE29" s="594"/>
      <c r="AF29" s="594"/>
      <c r="AG29" s="594"/>
      <c r="AH29" s="594"/>
      <c r="AI29" s="594"/>
      <c r="AJ29" s="594"/>
      <c r="AK29" s="594"/>
      <c r="AL29" s="598" t="s">
        <v>206</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25</v>
      </c>
      <c r="CG29" s="485"/>
      <c r="CH29" s="485"/>
      <c r="CI29" s="485"/>
      <c r="CJ29" s="485"/>
      <c r="CK29" s="485"/>
      <c r="CL29" s="485"/>
      <c r="CM29" s="485"/>
      <c r="CN29" s="485"/>
      <c r="CO29" s="485"/>
      <c r="CP29" s="485"/>
      <c r="CQ29" s="597"/>
      <c r="CR29" s="591">
        <v>691659</v>
      </c>
      <c r="CS29" s="622"/>
      <c r="CT29" s="622"/>
      <c r="CU29" s="622"/>
      <c r="CV29" s="622"/>
      <c r="CW29" s="622"/>
      <c r="CX29" s="622"/>
      <c r="CY29" s="623"/>
      <c r="CZ29" s="598">
        <v>12.9</v>
      </c>
      <c r="DA29" s="624"/>
      <c r="DB29" s="624"/>
      <c r="DC29" s="625"/>
      <c r="DD29" s="601">
        <v>662069</v>
      </c>
      <c r="DE29" s="622"/>
      <c r="DF29" s="622"/>
      <c r="DG29" s="622"/>
      <c r="DH29" s="622"/>
      <c r="DI29" s="622"/>
      <c r="DJ29" s="622"/>
      <c r="DK29" s="623"/>
      <c r="DL29" s="601">
        <v>662069</v>
      </c>
      <c r="DM29" s="622"/>
      <c r="DN29" s="622"/>
      <c r="DO29" s="622"/>
      <c r="DP29" s="622"/>
      <c r="DQ29" s="622"/>
      <c r="DR29" s="622"/>
      <c r="DS29" s="622"/>
      <c r="DT29" s="622"/>
      <c r="DU29" s="622"/>
      <c r="DV29" s="623"/>
      <c r="DW29" s="598">
        <v>25.3</v>
      </c>
      <c r="DX29" s="624"/>
      <c r="DY29" s="624"/>
      <c r="DZ29" s="624"/>
      <c r="EA29" s="624"/>
      <c r="EB29" s="624"/>
      <c r="EC29" s="626"/>
    </row>
    <row r="30" spans="2:133" ht="11.25" customHeight="1" x14ac:dyDescent="0.15">
      <c r="B30" s="596" t="s">
        <v>349</v>
      </c>
      <c r="C30" s="485"/>
      <c r="D30" s="485"/>
      <c r="E30" s="485"/>
      <c r="F30" s="485"/>
      <c r="G30" s="485"/>
      <c r="H30" s="485"/>
      <c r="I30" s="485"/>
      <c r="J30" s="485"/>
      <c r="K30" s="485"/>
      <c r="L30" s="485"/>
      <c r="M30" s="485"/>
      <c r="N30" s="485"/>
      <c r="O30" s="485"/>
      <c r="P30" s="485"/>
      <c r="Q30" s="597"/>
      <c r="R30" s="591">
        <v>669056</v>
      </c>
      <c r="S30" s="370"/>
      <c r="T30" s="370"/>
      <c r="U30" s="370"/>
      <c r="V30" s="370"/>
      <c r="W30" s="370"/>
      <c r="X30" s="370"/>
      <c r="Y30" s="592"/>
      <c r="Z30" s="593">
        <v>12</v>
      </c>
      <c r="AA30" s="593"/>
      <c r="AB30" s="593"/>
      <c r="AC30" s="593"/>
      <c r="AD30" s="594" t="s">
        <v>206</v>
      </c>
      <c r="AE30" s="594"/>
      <c r="AF30" s="594"/>
      <c r="AG30" s="594"/>
      <c r="AH30" s="594"/>
      <c r="AI30" s="594"/>
      <c r="AJ30" s="594"/>
      <c r="AK30" s="594"/>
      <c r="AL30" s="598" t="s">
        <v>206</v>
      </c>
      <c r="AM30" s="376"/>
      <c r="AN30" s="376"/>
      <c r="AO30" s="599"/>
      <c r="AP30" s="364" t="s">
        <v>320</v>
      </c>
      <c r="AQ30" s="365"/>
      <c r="AR30" s="365"/>
      <c r="AS30" s="365"/>
      <c r="AT30" s="365"/>
      <c r="AU30" s="365"/>
      <c r="AV30" s="365"/>
      <c r="AW30" s="365"/>
      <c r="AX30" s="365"/>
      <c r="AY30" s="365"/>
      <c r="AZ30" s="365"/>
      <c r="BA30" s="365"/>
      <c r="BB30" s="365"/>
      <c r="BC30" s="365"/>
      <c r="BD30" s="365"/>
      <c r="BE30" s="365"/>
      <c r="BF30" s="407"/>
      <c r="BG30" s="364" t="s">
        <v>393</v>
      </c>
      <c r="BH30" s="627"/>
      <c r="BI30" s="627"/>
      <c r="BJ30" s="627"/>
      <c r="BK30" s="627"/>
      <c r="BL30" s="627"/>
      <c r="BM30" s="627"/>
      <c r="BN30" s="627"/>
      <c r="BO30" s="627"/>
      <c r="BP30" s="627"/>
      <c r="BQ30" s="628"/>
      <c r="BR30" s="364" t="s">
        <v>394</v>
      </c>
      <c r="BS30" s="627"/>
      <c r="BT30" s="627"/>
      <c r="BU30" s="627"/>
      <c r="BV30" s="627"/>
      <c r="BW30" s="627"/>
      <c r="BX30" s="627"/>
      <c r="BY30" s="627"/>
      <c r="BZ30" s="627"/>
      <c r="CA30" s="627"/>
      <c r="CB30" s="628"/>
      <c r="CD30" s="572"/>
      <c r="CE30" s="567"/>
      <c r="CF30" s="596" t="s">
        <v>395</v>
      </c>
      <c r="CG30" s="485"/>
      <c r="CH30" s="485"/>
      <c r="CI30" s="485"/>
      <c r="CJ30" s="485"/>
      <c r="CK30" s="485"/>
      <c r="CL30" s="485"/>
      <c r="CM30" s="485"/>
      <c r="CN30" s="485"/>
      <c r="CO30" s="485"/>
      <c r="CP30" s="485"/>
      <c r="CQ30" s="597"/>
      <c r="CR30" s="591">
        <v>675432</v>
      </c>
      <c r="CS30" s="370"/>
      <c r="CT30" s="370"/>
      <c r="CU30" s="370"/>
      <c r="CV30" s="370"/>
      <c r="CW30" s="370"/>
      <c r="CX30" s="370"/>
      <c r="CY30" s="592"/>
      <c r="CZ30" s="598">
        <v>12.6</v>
      </c>
      <c r="DA30" s="624"/>
      <c r="DB30" s="624"/>
      <c r="DC30" s="625"/>
      <c r="DD30" s="601">
        <v>645842</v>
      </c>
      <c r="DE30" s="370"/>
      <c r="DF30" s="370"/>
      <c r="DG30" s="370"/>
      <c r="DH30" s="370"/>
      <c r="DI30" s="370"/>
      <c r="DJ30" s="370"/>
      <c r="DK30" s="592"/>
      <c r="DL30" s="601">
        <v>645842</v>
      </c>
      <c r="DM30" s="370"/>
      <c r="DN30" s="370"/>
      <c r="DO30" s="370"/>
      <c r="DP30" s="370"/>
      <c r="DQ30" s="370"/>
      <c r="DR30" s="370"/>
      <c r="DS30" s="370"/>
      <c r="DT30" s="370"/>
      <c r="DU30" s="370"/>
      <c r="DV30" s="592"/>
      <c r="DW30" s="598">
        <v>24.7</v>
      </c>
      <c r="DX30" s="624"/>
      <c r="DY30" s="624"/>
      <c r="DZ30" s="624"/>
      <c r="EA30" s="624"/>
      <c r="EB30" s="624"/>
      <c r="EC30" s="626"/>
    </row>
    <row r="31" spans="2:133" ht="11.25" customHeight="1" x14ac:dyDescent="0.15">
      <c r="B31" s="604" t="s">
        <v>53</v>
      </c>
      <c r="C31" s="605"/>
      <c r="D31" s="605"/>
      <c r="E31" s="605"/>
      <c r="F31" s="605"/>
      <c r="G31" s="605"/>
      <c r="H31" s="605"/>
      <c r="I31" s="605"/>
      <c r="J31" s="605"/>
      <c r="K31" s="605"/>
      <c r="L31" s="605"/>
      <c r="M31" s="605"/>
      <c r="N31" s="605"/>
      <c r="O31" s="605"/>
      <c r="P31" s="605"/>
      <c r="Q31" s="606"/>
      <c r="R31" s="591" t="s">
        <v>206</v>
      </c>
      <c r="S31" s="370"/>
      <c r="T31" s="370"/>
      <c r="U31" s="370"/>
      <c r="V31" s="370"/>
      <c r="W31" s="370"/>
      <c r="X31" s="370"/>
      <c r="Y31" s="592"/>
      <c r="Z31" s="593" t="s">
        <v>206</v>
      </c>
      <c r="AA31" s="593"/>
      <c r="AB31" s="593"/>
      <c r="AC31" s="593"/>
      <c r="AD31" s="594" t="s">
        <v>206</v>
      </c>
      <c r="AE31" s="594"/>
      <c r="AF31" s="594"/>
      <c r="AG31" s="594"/>
      <c r="AH31" s="594"/>
      <c r="AI31" s="594"/>
      <c r="AJ31" s="594"/>
      <c r="AK31" s="594"/>
      <c r="AL31" s="598" t="s">
        <v>206</v>
      </c>
      <c r="AM31" s="376"/>
      <c r="AN31" s="376"/>
      <c r="AO31" s="599"/>
      <c r="AP31" s="545" t="s">
        <v>4</v>
      </c>
      <c r="AQ31" s="546"/>
      <c r="AR31" s="546"/>
      <c r="AS31" s="546"/>
      <c r="AT31" s="674" t="s">
        <v>396</v>
      </c>
      <c r="AU31" s="42"/>
      <c r="AV31" s="42"/>
      <c r="AW31" s="42"/>
      <c r="AX31" s="580" t="s">
        <v>279</v>
      </c>
      <c r="AY31" s="581"/>
      <c r="AZ31" s="581"/>
      <c r="BA31" s="581"/>
      <c r="BB31" s="581"/>
      <c r="BC31" s="581"/>
      <c r="BD31" s="581"/>
      <c r="BE31" s="581"/>
      <c r="BF31" s="582"/>
      <c r="BG31" s="629">
        <v>99.2</v>
      </c>
      <c r="BH31" s="630"/>
      <c r="BI31" s="630"/>
      <c r="BJ31" s="630"/>
      <c r="BK31" s="630"/>
      <c r="BL31" s="630"/>
      <c r="BM31" s="589">
        <v>97.2</v>
      </c>
      <c r="BN31" s="630"/>
      <c r="BO31" s="630"/>
      <c r="BP31" s="630"/>
      <c r="BQ31" s="631"/>
      <c r="BR31" s="629">
        <v>99.2</v>
      </c>
      <c r="BS31" s="630"/>
      <c r="BT31" s="630"/>
      <c r="BU31" s="630"/>
      <c r="BV31" s="630"/>
      <c r="BW31" s="630"/>
      <c r="BX31" s="589">
        <v>96.9</v>
      </c>
      <c r="BY31" s="630"/>
      <c r="BZ31" s="630"/>
      <c r="CA31" s="630"/>
      <c r="CB31" s="631"/>
      <c r="CD31" s="572"/>
      <c r="CE31" s="567"/>
      <c r="CF31" s="596" t="s">
        <v>321</v>
      </c>
      <c r="CG31" s="485"/>
      <c r="CH31" s="485"/>
      <c r="CI31" s="485"/>
      <c r="CJ31" s="485"/>
      <c r="CK31" s="485"/>
      <c r="CL31" s="485"/>
      <c r="CM31" s="485"/>
      <c r="CN31" s="485"/>
      <c r="CO31" s="485"/>
      <c r="CP31" s="485"/>
      <c r="CQ31" s="597"/>
      <c r="CR31" s="591">
        <v>16227</v>
      </c>
      <c r="CS31" s="622"/>
      <c r="CT31" s="622"/>
      <c r="CU31" s="622"/>
      <c r="CV31" s="622"/>
      <c r="CW31" s="622"/>
      <c r="CX31" s="622"/>
      <c r="CY31" s="623"/>
      <c r="CZ31" s="598">
        <v>0.3</v>
      </c>
      <c r="DA31" s="624"/>
      <c r="DB31" s="624"/>
      <c r="DC31" s="625"/>
      <c r="DD31" s="601">
        <v>16227</v>
      </c>
      <c r="DE31" s="622"/>
      <c r="DF31" s="622"/>
      <c r="DG31" s="622"/>
      <c r="DH31" s="622"/>
      <c r="DI31" s="622"/>
      <c r="DJ31" s="622"/>
      <c r="DK31" s="623"/>
      <c r="DL31" s="601">
        <v>16227</v>
      </c>
      <c r="DM31" s="622"/>
      <c r="DN31" s="622"/>
      <c r="DO31" s="622"/>
      <c r="DP31" s="622"/>
      <c r="DQ31" s="622"/>
      <c r="DR31" s="622"/>
      <c r="DS31" s="622"/>
      <c r="DT31" s="622"/>
      <c r="DU31" s="622"/>
      <c r="DV31" s="623"/>
      <c r="DW31" s="598">
        <v>0.6</v>
      </c>
      <c r="DX31" s="624"/>
      <c r="DY31" s="624"/>
      <c r="DZ31" s="624"/>
      <c r="EA31" s="624"/>
      <c r="EB31" s="624"/>
      <c r="EC31" s="626"/>
    </row>
    <row r="32" spans="2:133" ht="11.25" customHeight="1" x14ac:dyDescent="0.15">
      <c r="B32" s="596" t="s">
        <v>397</v>
      </c>
      <c r="C32" s="485"/>
      <c r="D32" s="485"/>
      <c r="E32" s="485"/>
      <c r="F32" s="485"/>
      <c r="G32" s="485"/>
      <c r="H32" s="485"/>
      <c r="I32" s="485"/>
      <c r="J32" s="485"/>
      <c r="K32" s="485"/>
      <c r="L32" s="485"/>
      <c r="M32" s="485"/>
      <c r="N32" s="485"/>
      <c r="O32" s="485"/>
      <c r="P32" s="485"/>
      <c r="Q32" s="597"/>
      <c r="R32" s="591">
        <v>241257</v>
      </c>
      <c r="S32" s="370"/>
      <c r="T32" s="370"/>
      <c r="U32" s="370"/>
      <c r="V32" s="370"/>
      <c r="W32" s="370"/>
      <c r="X32" s="370"/>
      <c r="Y32" s="592"/>
      <c r="Z32" s="593">
        <v>4.3</v>
      </c>
      <c r="AA32" s="593"/>
      <c r="AB32" s="593"/>
      <c r="AC32" s="593"/>
      <c r="AD32" s="594" t="s">
        <v>206</v>
      </c>
      <c r="AE32" s="594"/>
      <c r="AF32" s="594"/>
      <c r="AG32" s="594"/>
      <c r="AH32" s="594"/>
      <c r="AI32" s="594"/>
      <c r="AJ32" s="594"/>
      <c r="AK32" s="594"/>
      <c r="AL32" s="598" t="s">
        <v>206</v>
      </c>
      <c r="AM32" s="376"/>
      <c r="AN32" s="376"/>
      <c r="AO32" s="599"/>
      <c r="AP32" s="673"/>
      <c r="AQ32" s="532"/>
      <c r="AR32" s="532"/>
      <c r="AS32" s="532"/>
      <c r="AT32" s="675"/>
      <c r="AU32" s="1" t="s">
        <v>254</v>
      </c>
      <c r="AX32" s="596" t="s">
        <v>297</v>
      </c>
      <c r="AY32" s="485"/>
      <c r="AZ32" s="485"/>
      <c r="BA32" s="485"/>
      <c r="BB32" s="485"/>
      <c r="BC32" s="485"/>
      <c r="BD32" s="485"/>
      <c r="BE32" s="485"/>
      <c r="BF32" s="597"/>
      <c r="BG32" s="632">
        <v>99.1</v>
      </c>
      <c r="BH32" s="622"/>
      <c r="BI32" s="622"/>
      <c r="BJ32" s="622"/>
      <c r="BK32" s="622"/>
      <c r="BL32" s="622"/>
      <c r="BM32" s="376">
        <v>97.2</v>
      </c>
      <c r="BN32" s="622"/>
      <c r="BO32" s="622"/>
      <c r="BP32" s="622"/>
      <c r="BQ32" s="633"/>
      <c r="BR32" s="632">
        <v>99.3</v>
      </c>
      <c r="BS32" s="622"/>
      <c r="BT32" s="622"/>
      <c r="BU32" s="622"/>
      <c r="BV32" s="622"/>
      <c r="BW32" s="622"/>
      <c r="BX32" s="376">
        <v>97.3</v>
      </c>
      <c r="BY32" s="622"/>
      <c r="BZ32" s="622"/>
      <c r="CA32" s="622"/>
      <c r="CB32" s="633"/>
      <c r="CD32" s="573"/>
      <c r="CE32" s="575"/>
      <c r="CF32" s="596" t="s">
        <v>398</v>
      </c>
      <c r="CG32" s="485"/>
      <c r="CH32" s="485"/>
      <c r="CI32" s="485"/>
      <c r="CJ32" s="485"/>
      <c r="CK32" s="485"/>
      <c r="CL32" s="485"/>
      <c r="CM32" s="485"/>
      <c r="CN32" s="485"/>
      <c r="CO32" s="485"/>
      <c r="CP32" s="485"/>
      <c r="CQ32" s="597"/>
      <c r="CR32" s="591" t="s">
        <v>206</v>
      </c>
      <c r="CS32" s="370"/>
      <c r="CT32" s="370"/>
      <c r="CU32" s="370"/>
      <c r="CV32" s="370"/>
      <c r="CW32" s="370"/>
      <c r="CX32" s="370"/>
      <c r="CY32" s="592"/>
      <c r="CZ32" s="598" t="s">
        <v>206</v>
      </c>
      <c r="DA32" s="624"/>
      <c r="DB32" s="624"/>
      <c r="DC32" s="625"/>
      <c r="DD32" s="601" t="s">
        <v>206</v>
      </c>
      <c r="DE32" s="370"/>
      <c r="DF32" s="370"/>
      <c r="DG32" s="370"/>
      <c r="DH32" s="370"/>
      <c r="DI32" s="370"/>
      <c r="DJ32" s="370"/>
      <c r="DK32" s="592"/>
      <c r="DL32" s="601" t="s">
        <v>206</v>
      </c>
      <c r="DM32" s="370"/>
      <c r="DN32" s="370"/>
      <c r="DO32" s="370"/>
      <c r="DP32" s="370"/>
      <c r="DQ32" s="370"/>
      <c r="DR32" s="370"/>
      <c r="DS32" s="370"/>
      <c r="DT32" s="370"/>
      <c r="DU32" s="370"/>
      <c r="DV32" s="592"/>
      <c r="DW32" s="598" t="s">
        <v>206</v>
      </c>
      <c r="DX32" s="624"/>
      <c r="DY32" s="624"/>
      <c r="DZ32" s="624"/>
      <c r="EA32" s="624"/>
      <c r="EB32" s="624"/>
      <c r="EC32" s="626"/>
    </row>
    <row r="33" spans="2:133" ht="11.25" customHeight="1" x14ac:dyDescent="0.15">
      <c r="B33" s="596" t="s">
        <v>241</v>
      </c>
      <c r="C33" s="485"/>
      <c r="D33" s="485"/>
      <c r="E33" s="485"/>
      <c r="F33" s="485"/>
      <c r="G33" s="485"/>
      <c r="H33" s="485"/>
      <c r="I33" s="485"/>
      <c r="J33" s="485"/>
      <c r="K33" s="485"/>
      <c r="L33" s="485"/>
      <c r="M33" s="485"/>
      <c r="N33" s="485"/>
      <c r="O33" s="485"/>
      <c r="P33" s="485"/>
      <c r="Q33" s="597"/>
      <c r="R33" s="591">
        <v>5826</v>
      </c>
      <c r="S33" s="370"/>
      <c r="T33" s="370"/>
      <c r="U33" s="370"/>
      <c r="V33" s="370"/>
      <c r="W33" s="370"/>
      <c r="X33" s="370"/>
      <c r="Y33" s="592"/>
      <c r="Z33" s="593">
        <v>0.1</v>
      </c>
      <c r="AA33" s="593"/>
      <c r="AB33" s="593"/>
      <c r="AC33" s="593"/>
      <c r="AD33" s="594">
        <v>1910</v>
      </c>
      <c r="AE33" s="594"/>
      <c r="AF33" s="594"/>
      <c r="AG33" s="594"/>
      <c r="AH33" s="594"/>
      <c r="AI33" s="594"/>
      <c r="AJ33" s="594"/>
      <c r="AK33" s="594"/>
      <c r="AL33" s="598">
        <v>0.1</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99.3</v>
      </c>
      <c r="BH33" s="635"/>
      <c r="BI33" s="635"/>
      <c r="BJ33" s="635"/>
      <c r="BK33" s="635"/>
      <c r="BL33" s="635"/>
      <c r="BM33" s="636">
        <v>97.1</v>
      </c>
      <c r="BN33" s="635"/>
      <c r="BO33" s="635"/>
      <c r="BP33" s="635"/>
      <c r="BQ33" s="637"/>
      <c r="BR33" s="634">
        <v>99.1</v>
      </c>
      <c r="BS33" s="635"/>
      <c r="BT33" s="635"/>
      <c r="BU33" s="635"/>
      <c r="BV33" s="635"/>
      <c r="BW33" s="635"/>
      <c r="BX33" s="636">
        <v>96.5</v>
      </c>
      <c r="BY33" s="635"/>
      <c r="BZ33" s="635"/>
      <c r="CA33" s="635"/>
      <c r="CB33" s="637"/>
      <c r="CD33" s="596" t="s">
        <v>400</v>
      </c>
      <c r="CE33" s="485"/>
      <c r="CF33" s="485"/>
      <c r="CG33" s="485"/>
      <c r="CH33" s="485"/>
      <c r="CI33" s="485"/>
      <c r="CJ33" s="485"/>
      <c r="CK33" s="485"/>
      <c r="CL33" s="485"/>
      <c r="CM33" s="485"/>
      <c r="CN33" s="485"/>
      <c r="CO33" s="485"/>
      <c r="CP33" s="485"/>
      <c r="CQ33" s="597"/>
      <c r="CR33" s="591">
        <v>2218166</v>
      </c>
      <c r="CS33" s="622"/>
      <c r="CT33" s="622"/>
      <c r="CU33" s="622"/>
      <c r="CV33" s="622"/>
      <c r="CW33" s="622"/>
      <c r="CX33" s="622"/>
      <c r="CY33" s="623"/>
      <c r="CZ33" s="598">
        <v>41.5</v>
      </c>
      <c r="DA33" s="624"/>
      <c r="DB33" s="624"/>
      <c r="DC33" s="625"/>
      <c r="DD33" s="601">
        <v>1755599</v>
      </c>
      <c r="DE33" s="622"/>
      <c r="DF33" s="622"/>
      <c r="DG33" s="622"/>
      <c r="DH33" s="622"/>
      <c r="DI33" s="622"/>
      <c r="DJ33" s="622"/>
      <c r="DK33" s="623"/>
      <c r="DL33" s="601">
        <v>1264619</v>
      </c>
      <c r="DM33" s="622"/>
      <c r="DN33" s="622"/>
      <c r="DO33" s="622"/>
      <c r="DP33" s="622"/>
      <c r="DQ33" s="622"/>
      <c r="DR33" s="622"/>
      <c r="DS33" s="622"/>
      <c r="DT33" s="622"/>
      <c r="DU33" s="622"/>
      <c r="DV33" s="623"/>
      <c r="DW33" s="598">
        <v>48.3</v>
      </c>
      <c r="DX33" s="624"/>
      <c r="DY33" s="624"/>
      <c r="DZ33" s="624"/>
      <c r="EA33" s="624"/>
      <c r="EB33" s="624"/>
      <c r="EC33" s="626"/>
    </row>
    <row r="34" spans="2:133" ht="11.25" customHeight="1" x14ac:dyDescent="0.15">
      <c r="B34" s="596" t="s">
        <v>151</v>
      </c>
      <c r="C34" s="485"/>
      <c r="D34" s="485"/>
      <c r="E34" s="485"/>
      <c r="F34" s="485"/>
      <c r="G34" s="485"/>
      <c r="H34" s="485"/>
      <c r="I34" s="485"/>
      <c r="J34" s="485"/>
      <c r="K34" s="485"/>
      <c r="L34" s="485"/>
      <c r="M34" s="485"/>
      <c r="N34" s="485"/>
      <c r="O34" s="485"/>
      <c r="P34" s="485"/>
      <c r="Q34" s="597"/>
      <c r="R34" s="591">
        <v>42956</v>
      </c>
      <c r="S34" s="370"/>
      <c r="T34" s="370"/>
      <c r="U34" s="370"/>
      <c r="V34" s="370"/>
      <c r="W34" s="370"/>
      <c r="X34" s="370"/>
      <c r="Y34" s="592"/>
      <c r="Z34" s="593">
        <v>0.8</v>
      </c>
      <c r="AA34" s="593"/>
      <c r="AB34" s="593"/>
      <c r="AC34" s="593"/>
      <c r="AD34" s="594" t="s">
        <v>206</v>
      </c>
      <c r="AE34" s="594"/>
      <c r="AF34" s="594"/>
      <c r="AG34" s="594"/>
      <c r="AH34" s="594"/>
      <c r="AI34" s="594"/>
      <c r="AJ34" s="594"/>
      <c r="AK34" s="594"/>
      <c r="AL34" s="598" t="s">
        <v>206</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403</v>
      </c>
      <c r="CE34" s="485"/>
      <c r="CF34" s="485"/>
      <c r="CG34" s="485"/>
      <c r="CH34" s="485"/>
      <c r="CI34" s="485"/>
      <c r="CJ34" s="485"/>
      <c r="CK34" s="485"/>
      <c r="CL34" s="485"/>
      <c r="CM34" s="485"/>
      <c r="CN34" s="485"/>
      <c r="CO34" s="485"/>
      <c r="CP34" s="485"/>
      <c r="CQ34" s="597"/>
      <c r="CR34" s="591">
        <v>759536</v>
      </c>
      <c r="CS34" s="370"/>
      <c r="CT34" s="370"/>
      <c r="CU34" s="370"/>
      <c r="CV34" s="370"/>
      <c r="CW34" s="370"/>
      <c r="CX34" s="370"/>
      <c r="CY34" s="592"/>
      <c r="CZ34" s="598">
        <v>14.2</v>
      </c>
      <c r="DA34" s="624"/>
      <c r="DB34" s="624"/>
      <c r="DC34" s="625"/>
      <c r="DD34" s="601">
        <v>511814</v>
      </c>
      <c r="DE34" s="370"/>
      <c r="DF34" s="370"/>
      <c r="DG34" s="370"/>
      <c r="DH34" s="370"/>
      <c r="DI34" s="370"/>
      <c r="DJ34" s="370"/>
      <c r="DK34" s="592"/>
      <c r="DL34" s="601">
        <v>301917</v>
      </c>
      <c r="DM34" s="370"/>
      <c r="DN34" s="370"/>
      <c r="DO34" s="370"/>
      <c r="DP34" s="370"/>
      <c r="DQ34" s="370"/>
      <c r="DR34" s="370"/>
      <c r="DS34" s="370"/>
      <c r="DT34" s="370"/>
      <c r="DU34" s="370"/>
      <c r="DV34" s="592"/>
      <c r="DW34" s="598">
        <v>11.5</v>
      </c>
      <c r="DX34" s="624"/>
      <c r="DY34" s="624"/>
      <c r="DZ34" s="624"/>
      <c r="EA34" s="624"/>
      <c r="EB34" s="624"/>
      <c r="EC34" s="626"/>
    </row>
    <row r="35" spans="2:133" ht="11.25" customHeight="1" x14ac:dyDescent="0.15">
      <c r="B35" s="596" t="s">
        <v>405</v>
      </c>
      <c r="C35" s="485"/>
      <c r="D35" s="485"/>
      <c r="E35" s="485"/>
      <c r="F35" s="485"/>
      <c r="G35" s="485"/>
      <c r="H35" s="485"/>
      <c r="I35" s="485"/>
      <c r="J35" s="485"/>
      <c r="K35" s="485"/>
      <c r="L35" s="485"/>
      <c r="M35" s="485"/>
      <c r="N35" s="485"/>
      <c r="O35" s="485"/>
      <c r="P35" s="485"/>
      <c r="Q35" s="597"/>
      <c r="R35" s="591">
        <v>350094</v>
      </c>
      <c r="S35" s="370"/>
      <c r="T35" s="370"/>
      <c r="U35" s="370"/>
      <c r="V35" s="370"/>
      <c r="W35" s="370"/>
      <c r="X35" s="370"/>
      <c r="Y35" s="592"/>
      <c r="Z35" s="593">
        <v>6.3</v>
      </c>
      <c r="AA35" s="593"/>
      <c r="AB35" s="593"/>
      <c r="AC35" s="593"/>
      <c r="AD35" s="594" t="s">
        <v>206</v>
      </c>
      <c r="AE35" s="594"/>
      <c r="AF35" s="594"/>
      <c r="AG35" s="594"/>
      <c r="AH35" s="594"/>
      <c r="AI35" s="594"/>
      <c r="AJ35" s="594"/>
      <c r="AK35" s="594"/>
      <c r="AL35" s="598" t="s">
        <v>206</v>
      </c>
      <c r="AM35" s="376"/>
      <c r="AN35" s="376"/>
      <c r="AO35" s="599"/>
      <c r="AP35" s="16"/>
      <c r="AQ35" s="364" t="s">
        <v>406</v>
      </c>
      <c r="AR35" s="365"/>
      <c r="AS35" s="365"/>
      <c r="AT35" s="365"/>
      <c r="AU35" s="365"/>
      <c r="AV35" s="365"/>
      <c r="AW35" s="365"/>
      <c r="AX35" s="365"/>
      <c r="AY35" s="365"/>
      <c r="AZ35" s="365"/>
      <c r="BA35" s="365"/>
      <c r="BB35" s="365"/>
      <c r="BC35" s="365"/>
      <c r="BD35" s="365"/>
      <c r="BE35" s="365"/>
      <c r="BF35" s="407"/>
      <c r="BG35" s="364" t="s">
        <v>215</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408</v>
      </c>
      <c r="CE35" s="485"/>
      <c r="CF35" s="485"/>
      <c r="CG35" s="485"/>
      <c r="CH35" s="485"/>
      <c r="CI35" s="485"/>
      <c r="CJ35" s="485"/>
      <c r="CK35" s="485"/>
      <c r="CL35" s="485"/>
      <c r="CM35" s="485"/>
      <c r="CN35" s="485"/>
      <c r="CO35" s="485"/>
      <c r="CP35" s="485"/>
      <c r="CQ35" s="597"/>
      <c r="CR35" s="591">
        <v>10605</v>
      </c>
      <c r="CS35" s="622"/>
      <c r="CT35" s="622"/>
      <c r="CU35" s="622"/>
      <c r="CV35" s="622"/>
      <c r="CW35" s="622"/>
      <c r="CX35" s="622"/>
      <c r="CY35" s="623"/>
      <c r="CZ35" s="598">
        <v>0.2</v>
      </c>
      <c r="DA35" s="624"/>
      <c r="DB35" s="624"/>
      <c r="DC35" s="625"/>
      <c r="DD35" s="601">
        <v>6767</v>
      </c>
      <c r="DE35" s="622"/>
      <c r="DF35" s="622"/>
      <c r="DG35" s="622"/>
      <c r="DH35" s="622"/>
      <c r="DI35" s="622"/>
      <c r="DJ35" s="622"/>
      <c r="DK35" s="623"/>
      <c r="DL35" s="601" t="s">
        <v>206</v>
      </c>
      <c r="DM35" s="622"/>
      <c r="DN35" s="622"/>
      <c r="DO35" s="622"/>
      <c r="DP35" s="622"/>
      <c r="DQ35" s="622"/>
      <c r="DR35" s="622"/>
      <c r="DS35" s="622"/>
      <c r="DT35" s="622"/>
      <c r="DU35" s="622"/>
      <c r="DV35" s="623"/>
      <c r="DW35" s="598" t="s">
        <v>206</v>
      </c>
      <c r="DX35" s="624"/>
      <c r="DY35" s="624"/>
      <c r="DZ35" s="624"/>
      <c r="EA35" s="624"/>
      <c r="EB35" s="624"/>
      <c r="EC35" s="626"/>
    </row>
    <row r="36" spans="2:133" ht="11.25" customHeight="1" x14ac:dyDescent="0.15">
      <c r="B36" s="596" t="s">
        <v>298</v>
      </c>
      <c r="C36" s="485"/>
      <c r="D36" s="485"/>
      <c r="E36" s="485"/>
      <c r="F36" s="485"/>
      <c r="G36" s="485"/>
      <c r="H36" s="485"/>
      <c r="I36" s="485"/>
      <c r="J36" s="485"/>
      <c r="K36" s="485"/>
      <c r="L36" s="485"/>
      <c r="M36" s="485"/>
      <c r="N36" s="485"/>
      <c r="O36" s="485"/>
      <c r="P36" s="485"/>
      <c r="Q36" s="597"/>
      <c r="R36" s="591">
        <v>108921</v>
      </c>
      <c r="S36" s="370"/>
      <c r="T36" s="370"/>
      <c r="U36" s="370"/>
      <c r="V36" s="370"/>
      <c r="W36" s="370"/>
      <c r="X36" s="370"/>
      <c r="Y36" s="592"/>
      <c r="Z36" s="593">
        <v>1.9</v>
      </c>
      <c r="AA36" s="593"/>
      <c r="AB36" s="593"/>
      <c r="AC36" s="593"/>
      <c r="AD36" s="594" t="s">
        <v>206</v>
      </c>
      <c r="AE36" s="594"/>
      <c r="AF36" s="594"/>
      <c r="AG36" s="594"/>
      <c r="AH36" s="594"/>
      <c r="AI36" s="594"/>
      <c r="AJ36" s="594"/>
      <c r="AK36" s="594"/>
      <c r="AL36" s="598" t="s">
        <v>206</v>
      </c>
      <c r="AM36" s="376"/>
      <c r="AN36" s="376"/>
      <c r="AO36" s="599"/>
      <c r="AP36" s="16"/>
      <c r="AQ36" s="638" t="s">
        <v>391</v>
      </c>
      <c r="AR36" s="639"/>
      <c r="AS36" s="639"/>
      <c r="AT36" s="639"/>
      <c r="AU36" s="639"/>
      <c r="AV36" s="639"/>
      <c r="AW36" s="639"/>
      <c r="AX36" s="639"/>
      <c r="AY36" s="640"/>
      <c r="AZ36" s="583">
        <v>729905</v>
      </c>
      <c r="BA36" s="584"/>
      <c r="BB36" s="584"/>
      <c r="BC36" s="584"/>
      <c r="BD36" s="584"/>
      <c r="BE36" s="584"/>
      <c r="BF36" s="641"/>
      <c r="BG36" s="580" t="s">
        <v>410</v>
      </c>
      <c r="BH36" s="581"/>
      <c r="BI36" s="581"/>
      <c r="BJ36" s="581"/>
      <c r="BK36" s="581"/>
      <c r="BL36" s="581"/>
      <c r="BM36" s="581"/>
      <c r="BN36" s="581"/>
      <c r="BO36" s="581"/>
      <c r="BP36" s="581"/>
      <c r="BQ36" s="581"/>
      <c r="BR36" s="581"/>
      <c r="BS36" s="581"/>
      <c r="BT36" s="581"/>
      <c r="BU36" s="582"/>
      <c r="BV36" s="583">
        <v>60013</v>
      </c>
      <c r="BW36" s="584"/>
      <c r="BX36" s="584"/>
      <c r="BY36" s="584"/>
      <c r="BZ36" s="584"/>
      <c r="CA36" s="584"/>
      <c r="CB36" s="641"/>
      <c r="CD36" s="596" t="s">
        <v>28</v>
      </c>
      <c r="CE36" s="485"/>
      <c r="CF36" s="485"/>
      <c r="CG36" s="485"/>
      <c r="CH36" s="485"/>
      <c r="CI36" s="485"/>
      <c r="CJ36" s="485"/>
      <c r="CK36" s="485"/>
      <c r="CL36" s="485"/>
      <c r="CM36" s="485"/>
      <c r="CN36" s="485"/>
      <c r="CO36" s="485"/>
      <c r="CP36" s="485"/>
      <c r="CQ36" s="597"/>
      <c r="CR36" s="591">
        <v>941057</v>
      </c>
      <c r="CS36" s="370"/>
      <c r="CT36" s="370"/>
      <c r="CU36" s="370"/>
      <c r="CV36" s="370"/>
      <c r="CW36" s="370"/>
      <c r="CX36" s="370"/>
      <c r="CY36" s="592"/>
      <c r="CZ36" s="598">
        <v>17.600000000000001</v>
      </c>
      <c r="DA36" s="624"/>
      <c r="DB36" s="624"/>
      <c r="DC36" s="625"/>
      <c r="DD36" s="601">
        <v>809169</v>
      </c>
      <c r="DE36" s="370"/>
      <c r="DF36" s="370"/>
      <c r="DG36" s="370"/>
      <c r="DH36" s="370"/>
      <c r="DI36" s="370"/>
      <c r="DJ36" s="370"/>
      <c r="DK36" s="592"/>
      <c r="DL36" s="601">
        <v>601985</v>
      </c>
      <c r="DM36" s="370"/>
      <c r="DN36" s="370"/>
      <c r="DO36" s="370"/>
      <c r="DP36" s="370"/>
      <c r="DQ36" s="370"/>
      <c r="DR36" s="370"/>
      <c r="DS36" s="370"/>
      <c r="DT36" s="370"/>
      <c r="DU36" s="370"/>
      <c r="DV36" s="592"/>
      <c r="DW36" s="598">
        <v>23</v>
      </c>
      <c r="DX36" s="624"/>
      <c r="DY36" s="624"/>
      <c r="DZ36" s="624"/>
      <c r="EA36" s="624"/>
      <c r="EB36" s="624"/>
      <c r="EC36" s="626"/>
    </row>
    <row r="37" spans="2:133" ht="11.25" customHeight="1" x14ac:dyDescent="0.15">
      <c r="B37" s="596" t="s">
        <v>401</v>
      </c>
      <c r="C37" s="485"/>
      <c r="D37" s="485"/>
      <c r="E37" s="485"/>
      <c r="F37" s="485"/>
      <c r="G37" s="485"/>
      <c r="H37" s="485"/>
      <c r="I37" s="485"/>
      <c r="J37" s="485"/>
      <c r="K37" s="485"/>
      <c r="L37" s="485"/>
      <c r="M37" s="485"/>
      <c r="N37" s="485"/>
      <c r="O37" s="485"/>
      <c r="P37" s="485"/>
      <c r="Q37" s="597"/>
      <c r="R37" s="591">
        <v>78162</v>
      </c>
      <c r="S37" s="370"/>
      <c r="T37" s="370"/>
      <c r="U37" s="370"/>
      <c r="V37" s="370"/>
      <c r="W37" s="370"/>
      <c r="X37" s="370"/>
      <c r="Y37" s="592"/>
      <c r="Z37" s="593">
        <v>1.4</v>
      </c>
      <c r="AA37" s="593"/>
      <c r="AB37" s="593"/>
      <c r="AC37" s="593"/>
      <c r="AD37" s="594">
        <v>182</v>
      </c>
      <c r="AE37" s="594"/>
      <c r="AF37" s="594"/>
      <c r="AG37" s="594"/>
      <c r="AH37" s="594"/>
      <c r="AI37" s="594"/>
      <c r="AJ37" s="594"/>
      <c r="AK37" s="594"/>
      <c r="AL37" s="598">
        <v>0</v>
      </c>
      <c r="AM37" s="376"/>
      <c r="AN37" s="376"/>
      <c r="AO37" s="599"/>
      <c r="AQ37" s="642" t="s">
        <v>414</v>
      </c>
      <c r="AR37" s="373"/>
      <c r="AS37" s="373"/>
      <c r="AT37" s="373"/>
      <c r="AU37" s="373"/>
      <c r="AV37" s="373"/>
      <c r="AW37" s="373"/>
      <c r="AX37" s="373"/>
      <c r="AY37" s="643"/>
      <c r="AZ37" s="591">
        <v>433166</v>
      </c>
      <c r="BA37" s="370"/>
      <c r="BB37" s="370"/>
      <c r="BC37" s="370"/>
      <c r="BD37" s="622"/>
      <c r="BE37" s="622"/>
      <c r="BF37" s="633"/>
      <c r="BG37" s="596" t="s">
        <v>417</v>
      </c>
      <c r="BH37" s="485"/>
      <c r="BI37" s="485"/>
      <c r="BJ37" s="485"/>
      <c r="BK37" s="485"/>
      <c r="BL37" s="485"/>
      <c r="BM37" s="485"/>
      <c r="BN37" s="485"/>
      <c r="BO37" s="485"/>
      <c r="BP37" s="485"/>
      <c r="BQ37" s="485"/>
      <c r="BR37" s="485"/>
      <c r="BS37" s="485"/>
      <c r="BT37" s="485"/>
      <c r="BU37" s="597"/>
      <c r="BV37" s="591">
        <v>53877</v>
      </c>
      <c r="BW37" s="370"/>
      <c r="BX37" s="370"/>
      <c r="BY37" s="370"/>
      <c r="BZ37" s="370"/>
      <c r="CA37" s="370"/>
      <c r="CB37" s="602"/>
      <c r="CD37" s="596" t="s">
        <v>163</v>
      </c>
      <c r="CE37" s="485"/>
      <c r="CF37" s="485"/>
      <c r="CG37" s="485"/>
      <c r="CH37" s="485"/>
      <c r="CI37" s="485"/>
      <c r="CJ37" s="485"/>
      <c r="CK37" s="485"/>
      <c r="CL37" s="485"/>
      <c r="CM37" s="485"/>
      <c r="CN37" s="485"/>
      <c r="CO37" s="485"/>
      <c r="CP37" s="485"/>
      <c r="CQ37" s="597"/>
      <c r="CR37" s="591">
        <v>219032</v>
      </c>
      <c r="CS37" s="622"/>
      <c r="CT37" s="622"/>
      <c r="CU37" s="622"/>
      <c r="CV37" s="622"/>
      <c r="CW37" s="622"/>
      <c r="CX37" s="622"/>
      <c r="CY37" s="623"/>
      <c r="CZ37" s="598">
        <v>4.0999999999999996</v>
      </c>
      <c r="DA37" s="624"/>
      <c r="DB37" s="624"/>
      <c r="DC37" s="625"/>
      <c r="DD37" s="601">
        <v>219032</v>
      </c>
      <c r="DE37" s="622"/>
      <c r="DF37" s="622"/>
      <c r="DG37" s="622"/>
      <c r="DH37" s="622"/>
      <c r="DI37" s="622"/>
      <c r="DJ37" s="622"/>
      <c r="DK37" s="623"/>
      <c r="DL37" s="601">
        <v>218976</v>
      </c>
      <c r="DM37" s="622"/>
      <c r="DN37" s="622"/>
      <c r="DO37" s="622"/>
      <c r="DP37" s="622"/>
      <c r="DQ37" s="622"/>
      <c r="DR37" s="622"/>
      <c r="DS37" s="622"/>
      <c r="DT37" s="622"/>
      <c r="DU37" s="622"/>
      <c r="DV37" s="623"/>
      <c r="DW37" s="598">
        <v>8.4</v>
      </c>
      <c r="DX37" s="624"/>
      <c r="DY37" s="624"/>
      <c r="DZ37" s="624"/>
      <c r="EA37" s="624"/>
      <c r="EB37" s="624"/>
      <c r="EC37" s="626"/>
    </row>
    <row r="38" spans="2:133" ht="11.25" customHeight="1" x14ac:dyDescent="0.15">
      <c r="B38" s="596" t="s">
        <v>419</v>
      </c>
      <c r="C38" s="485"/>
      <c r="D38" s="485"/>
      <c r="E38" s="485"/>
      <c r="F38" s="485"/>
      <c r="G38" s="485"/>
      <c r="H38" s="485"/>
      <c r="I38" s="485"/>
      <c r="J38" s="485"/>
      <c r="K38" s="485"/>
      <c r="L38" s="485"/>
      <c r="M38" s="485"/>
      <c r="N38" s="485"/>
      <c r="O38" s="485"/>
      <c r="P38" s="485"/>
      <c r="Q38" s="597"/>
      <c r="R38" s="591">
        <v>1064700</v>
      </c>
      <c r="S38" s="370"/>
      <c r="T38" s="370"/>
      <c r="U38" s="370"/>
      <c r="V38" s="370"/>
      <c r="W38" s="370"/>
      <c r="X38" s="370"/>
      <c r="Y38" s="592"/>
      <c r="Z38" s="593">
        <v>19</v>
      </c>
      <c r="AA38" s="593"/>
      <c r="AB38" s="593"/>
      <c r="AC38" s="593"/>
      <c r="AD38" s="594" t="s">
        <v>206</v>
      </c>
      <c r="AE38" s="594"/>
      <c r="AF38" s="594"/>
      <c r="AG38" s="594"/>
      <c r="AH38" s="594"/>
      <c r="AI38" s="594"/>
      <c r="AJ38" s="594"/>
      <c r="AK38" s="594"/>
      <c r="AL38" s="598" t="s">
        <v>206</v>
      </c>
      <c r="AM38" s="376"/>
      <c r="AN38" s="376"/>
      <c r="AO38" s="599"/>
      <c r="AQ38" s="642" t="s">
        <v>421</v>
      </c>
      <c r="AR38" s="373"/>
      <c r="AS38" s="373"/>
      <c r="AT38" s="373"/>
      <c r="AU38" s="373"/>
      <c r="AV38" s="373"/>
      <c r="AW38" s="373"/>
      <c r="AX38" s="373"/>
      <c r="AY38" s="643"/>
      <c r="AZ38" s="591">
        <v>42624</v>
      </c>
      <c r="BA38" s="370"/>
      <c r="BB38" s="370"/>
      <c r="BC38" s="370"/>
      <c r="BD38" s="622"/>
      <c r="BE38" s="622"/>
      <c r="BF38" s="633"/>
      <c r="BG38" s="596" t="s">
        <v>422</v>
      </c>
      <c r="BH38" s="485"/>
      <c r="BI38" s="485"/>
      <c r="BJ38" s="485"/>
      <c r="BK38" s="485"/>
      <c r="BL38" s="485"/>
      <c r="BM38" s="485"/>
      <c r="BN38" s="485"/>
      <c r="BO38" s="485"/>
      <c r="BP38" s="485"/>
      <c r="BQ38" s="485"/>
      <c r="BR38" s="485"/>
      <c r="BS38" s="485"/>
      <c r="BT38" s="485"/>
      <c r="BU38" s="597"/>
      <c r="BV38" s="591">
        <v>545</v>
      </c>
      <c r="BW38" s="370"/>
      <c r="BX38" s="370"/>
      <c r="BY38" s="370"/>
      <c r="BZ38" s="370"/>
      <c r="CA38" s="370"/>
      <c r="CB38" s="602"/>
      <c r="CD38" s="596" t="s">
        <v>423</v>
      </c>
      <c r="CE38" s="485"/>
      <c r="CF38" s="485"/>
      <c r="CG38" s="485"/>
      <c r="CH38" s="485"/>
      <c r="CI38" s="485"/>
      <c r="CJ38" s="485"/>
      <c r="CK38" s="485"/>
      <c r="CL38" s="485"/>
      <c r="CM38" s="485"/>
      <c r="CN38" s="485"/>
      <c r="CO38" s="485"/>
      <c r="CP38" s="485"/>
      <c r="CQ38" s="597"/>
      <c r="CR38" s="591">
        <v>296739</v>
      </c>
      <c r="CS38" s="370"/>
      <c r="CT38" s="370"/>
      <c r="CU38" s="370"/>
      <c r="CV38" s="370"/>
      <c r="CW38" s="370"/>
      <c r="CX38" s="370"/>
      <c r="CY38" s="592"/>
      <c r="CZ38" s="598">
        <v>5.5</v>
      </c>
      <c r="DA38" s="624"/>
      <c r="DB38" s="624"/>
      <c r="DC38" s="625"/>
      <c r="DD38" s="601">
        <v>253035</v>
      </c>
      <c r="DE38" s="370"/>
      <c r="DF38" s="370"/>
      <c r="DG38" s="370"/>
      <c r="DH38" s="370"/>
      <c r="DI38" s="370"/>
      <c r="DJ38" s="370"/>
      <c r="DK38" s="592"/>
      <c r="DL38" s="601">
        <v>239074</v>
      </c>
      <c r="DM38" s="370"/>
      <c r="DN38" s="370"/>
      <c r="DO38" s="370"/>
      <c r="DP38" s="370"/>
      <c r="DQ38" s="370"/>
      <c r="DR38" s="370"/>
      <c r="DS38" s="370"/>
      <c r="DT38" s="370"/>
      <c r="DU38" s="370"/>
      <c r="DV38" s="592"/>
      <c r="DW38" s="598">
        <v>9.1</v>
      </c>
      <c r="DX38" s="624"/>
      <c r="DY38" s="624"/>
      <c r="DZ38" s="624"/>
      <c r="EA38" s="624"/>
      <c r="EB38" s="624"/>
      <c r="EC38" s="626"/>
    </row>
    <row r="39" spans="2:133" ht="11.25" customHeight="1" x14ac:dyDescent="0.15">
      <c r="B39" s="596" t="s">
        <v>424</v>
      </c>
      <c r="C39" s="485"/>
      <c r="D39" s="485"/>
      <c r="E39" s="485"/>
      <c r="F39" s="485"/>
      <c r="G39" s="485"/>
      <c r="H39" s="485"/>
      <c r="I39" s="485"/>
      <c r="J39" s="485"/>
      <c r="K39" s="485"/>
      <c r="L39" s="485"/>
      <c r="M39" s="485"/>
      <c r="N39" s="485"/>
      <c r="O39" s="485"/>
      <c r="P39" s="485"/>
      <c r="Q39" s="597"/>
      <c r="R39" s="591" t="s">
        <v>206</v>
      </c>
      <c r="S39" s="370"/>
      <c r="T39" s="370"/>
      <c r="U39" s="370"/>
      <c r="V39" s="370"/>
      <c r="W39" s="370"/>
      <c r="X39" s="370"/>
      <c r="Y39" s="592"/>
      <c r="Z39" s="593" t="s">
        <v>206</v>
      </c>
      <c r="AA39" s="593"/>
      <c r="AB39" s="593"/>
      <c r="AC39" s="593"/>
      <c r="AD39" s="594" t="s">
        <v>206</v>
      </c>
      <c r="AE39" s="594"/>
      <c r="AF39" s="594"/>
      <c r="AG39" s="594"/>
      <c r="AH39" s="594"/>
      <c r="AI39" s="594"/>
      <c r="AJ39" s="594"/>
      <c r="AK39" s="594"/>
      <c r="AL39" s="598" t="s">
        <v>206</v>
      </c>
      <c r="AM39" s="376"/>
      <c r="AN39" s="376"/>
      <c r="AO39" s="599"/>
      <c r="AQ39" s="642" t="s">
        <v>313</v>
      </c>
      <c r="AR39" s="373"/>
      <c r="AS39" s="373"/>
      <c r="AT39" s="373"/>
      <c r="AU39" s="373"/>
      <c r="AV39" s="373"/>
      <c r="AW39" s="373"/>
      <c r="AX39" s="373"/>
      <c r="AY39" s="643"/>
      <c r="AZ39" s="591" t="s">
        <v>206</v>
      </c>
      <c r="BA39" s="370"/>
      <c r="BB39" s="370"/>
      <c r="BC39" s="370"/>
      <c r="BD39" s="622"/>
      <c r="BE39" s="622"/>
      <c r="BF39" s="633"/>
      <c r="BG39" s="596" t="s">
        <v>341</v>
      </c>
      <c r="BH39" s="485"/>
      <c r="BI39" s="485"/>
      <c r="BJ39" s="485"/>
      <c r="BK39" s="485"/>
      <c r="BL39" s="485"/>
      <c r="BM39" s="485"/>
      <c r="BN39" s="485"/>
      <c r="BO39" s="485"/>
      <c r="BP39" s="485"/>
      <c r="BQ39" s="485"/>
      <c r="BR39" s="485"/>
      <c r="BS39" s="485"/>
      <c r="BT39" s="485"/>
      <c r="BU39" s="597"/>
      <c r="BV39" s="591">
        <v>763</v>
      </c>
      <c r="BW39" s="370"/>
      <c r="BX39" s="370"/>
      <c r="BY39" s="370"/>
      <c r="BZ39" s="370"/>
      <c r="CA39" s="370"/>
      <c r="CB39" s="602"/>
      <c r="CD39" s="596" t="s">
        <v>425</v>
      </c>
      <c r="CE39" s="485"/>
      <c r="CF39" s="485"/>
      <c r="CG39" s="485"/>
      <c r="CH39" s="485"/>
      <c r="CI39" s="485"/>
      <c r="CJ39" s="485"/>
      <c r="CK39" s="485"/>
      <c r="CL39" s="485"/>
      <c r="CM39" s="485"/>
      <c r="CN39" s="485"/>
      <c r="CO39" s="485"/>
      <c r="CP39" s="485"/>
      <c r="CQ39" s="597"/>
      <c r="CR39" s="591">
        <v>38416</v>
      </c>
      <c r="CS39" s="622"/>
      <c r="CT39" s="622"/>
      <c r="CU39" s="622"/>
      <c r="CV39" s="622"/>
      <c r="CW39" s="622"/>
      <c r="CX39" s="622"/>
      <c r="CY39" s="623"/>
      <c r="CZ39" s="598">
        <v>0.7</v>
      </c>
      <c r="DA39" s="624"/>
      <c r="DB39" s="624"/>
      <c r="DC39" s="625"/>
      <c r="DD39" s="601">
        <v>38416</v>
      </c>
      <c r="DE39" s="622"/>
      <c r="DF39" s="622"/>
      <c r="DG39" s="622"/>
      <c r="DH39" s="622"/>
      <c r="DI39" s="622"/>
      <c r="DJ39" s="622"/>
      <c r="DK39" s="623"/>
      <c r="DL39" s="601" t="s">
        <v>206</v>
      </c>
      <c r="DM39" s="622"/>
      <c r="DN39" s="622"/>
      <c r="DO39" s="622"/>
      <c r="DP39" s="622"/>
      <c r="DQ39" s="622"/>
      <c r="DR39" s="622"/>
      <c r="DS39" s="622"/>
      <c r="DT39" s="622"/>
      <c r="DU39" s="622"/>
      <c r="DV39" s="623"/>
      <c r="DW39" s="598" t="s">
        <v>206</v>
      </c>
      <c r="DX39" s="624"/>
      <c r="DY39" s="624"/>
      <c r="DZ39" s="624"/>
      <c r="EA39" s="624"/>
      <c r="EB39" s="624"/>
      <c r="EC39" s="626"/>
    </row>
    <row r="40" spans="2:133" ht="11.25" customHeight="1" x14ac:dyDescent="0.15">
      <c r="B40" s="596" t="s">
        <v>429</v>
      </c>
      <c r="C40" s="485"/>
      <c r="D40" s="485"/>
      <c r="E40" s="485"/>
      <c r="F40" s="485"/>
      <c r="G40" s="485"/>
      <c r="H40" s="485"/>
      <c r="I40" s="485"/>
      <c r="J40" s="485"/>
      <c r="K40" s="485"/>
      <c r="L40" s="485"/>
      <c r="M40" s="485"/>
      <c r="N40" s="485"/>
      <c r="O40" s="485"/>
      <c r="P40" s="485"/>
      <c r="Q40" s="597"/>
      <c r="R40" s="591" t="s">
        <v>206</v>
      </c>
      <c r="S40" s="370"/>
      <c r="T40" s="370"/>
      <c r="U40" s="370"/>
      <c r="V40" s="370"/>
      <c r="W40" s="370"/>
      <c r="X40" s="370"/>
      <c r="Y40" s="592"/>
      <c r="Z40" s="593" t="s">
        <v>206</v>
      </c>
      <c r="AA40" s="593"/>
      <c r="AB40" s="593"/>
      <c r="AC40" s="593"/>
      <c r="AD40" s="594" t="s">
        <v>206</v>
      </c>
      <c r="AE40" s="594"/>
      <c r="AF40" s="594"/>
      <c r="AG40" s="594"/>
      <c r="AH40" s="594"/>
      <c r="AI40" s="594"/>
      <c r="AJ40" s="594"/>
      <c r="AK40" s="594"/>
      <c r="AL40" s="598" t="s">
        <v>206</v>
      </c>
      <c r="AM40" s="376"/>
      <c r="AN40" s="376"/>
      <c r="AO40" s="599"/>
      <c r="AQ40" s="642" t="s">
        <v>431</v>
      </c>
      <c r="AR40" s="373"/>
      <c r="AS40" s="373"/>
      <c r="AT40" s="373"/>
      <c r="AU40" s="373"/>
      <c r="AV40" s="373"/>
      <c r="AW40" s="373"/>
      <c r="AX40" s="373"/>
      <c r="AY40" s="643"/>
      <c r="AZ40" s="591" t="s">
        <v>206</v>
      </c>
      <c r="BA40" s="370"/>
      <c r="BB40" s="370"/>
      <c r="BC40" s="370"/>
      <c r="BD40" s="622"/>
      <c r="BE40" s="622"/>
      <c r="BF40" s="633"/>
      <c r="BG40" s="673" t="s">
        <v>432</v>
      </c>
      <c r="BH40" s="532"/>
      <c r="BI40" s="532"/>
      <c r="BJ40" s="532"/>
      <c r="BK40" s="532"/>
      <c r="BL40" s="7"/>
      <c r="BM40" s="485" t="s">
        <v>433</v>
      </c>
      <c r="BN40" s="485"/>
      <c r="BO40" s="485"/>
      <c r="BP40" s="485"/>
      <c r="BQ40" s="485"/>
      <c r="BR40" s="485"/>
      <c r="BS40" s="485"/>
      <c r="BT40" s="485"/>
      <c r="BU40" s="597"/>
      <c r="BV40" s="591">
        <v>89</v>
      </c>
      <c r="BW40" s="370"/>
      <c r="BX40" s="370"/>
      <c r="BY40" s="370"/>
      <c r="BZ40" s="370"/>
      <c r="CA40" s="370"/>
      <c r="CB40" s="602"/>
      <c r="CD40" s="596" t="s">
        <v>375</v>
      </c>
      <c r="CE40" s="485"/>
      <c r="CF40" s="485"/>
      <c r="CG40" s="485"/>
      <c r="CH40" s="485"/>
      <c r="CI40" s="485"/>
      <c r="CJ40" s="485"/>
      <c r="CK40" s="485"/>
      <c r="CL40" s="485"/>
      <c r="CM40" s="485"/>
      <c r="CN40" s="485"/>
      <c r="CO40" s="485"/>
      <c r="CP40" s="485"/>
      <c r="CQ40" s="597"/>
      <c r="CR40" s="591">
        <v>171813</v>
      </c>
      <c r="CS40" s="370"/>
      <c r="CT40" s="370"/>
      <c r="CU40" s="370"/>
      <c r="CV40" s="370"/>
      <c r="CW40" s="370"/>
      <c r="CX40" s="370"/>
      <c r="CY40" s="592"/>
      <c r="CZ40" s="598">
        <v>3.2</v>
      </c>
      <c r="DA40" s="624"/>
      <c r="DB40" s="624"/>
      <c r="DC40" s="625"/>
      <c r="DD40" s="601">
        <v>136398</v>
      </c>
      <c r="DE40" s="370"/>
      <c r="DF40" s="370"/>
      <c r="DG40" s="370"/>
      <c r="DH40" s="370"/>
      <c r="DI40" s="370"/>
      <c r="DJ40" s="370"/>
      <c r="DK40" s="592"/>
      <c r="DL40" s="601">
        <v>121643</v>
      </c>
      <c r="DM40" s="370"/>
      <c r="DN40" s="370"/>
      <c r="DO40" s="370"/>
      <c r="DP40" s="370"/>
      <c r="DQ40" s="370"/>
      <c r="DR40" s="370"/>
      <c r="DS40" s="370"/>
      <c r="DT40" s="370"/>
      <c r="DU40" s="370"/>
      <c r="DV40" s="592"/>
      <c r="DW40" s="598">
        <v>4.5999999999999996</v>
      </c>
      <c r="DX40" s="624"/>
      <c r="DY40" s="624"/>
      <c r="DZ40" s="624"/>
      <c r="EA40" s="624"/>
      <c r="EB40" s="624"/>
      <c r="EC40" s="626"/>
    </row>
    <row r="41" spans="2:133" ht="11.25" customHeight="1" x14ac:dyDescent="0.15">
      <c r="B41" s="609" t="s">
        <v>430</v>
      </c>
      <c r="C41" s="610"/>
      <c r="D41" s="610"/>
      <c r="E41" s="610"/>
      <c r="F41" s="610"/>
      <c r="G41" s="610"/>
      <c r="H41" s="610"/>
      <c r="I41" s="610"/>
      <c r="J41" s="610"/>
      <c r="K41" s="610"/>
      <c r="L41" s="610"/>
      <c r="M41" s="610"/>
      <c r="N41" s="610"/>
      <c r="O41" s="610"/>
      <c r="P41" s="610"/>
      <c r="Q41" s="611"/>
      <c r="R41" s="644">
        <v>5595882</v>
      </c>
      <c r="S41" s="645"/>
      <c r="T41" s="645"/>
      <c r="U41" s="645"/>
      <c r="V41" s="645"/>
      <c r="W41" s="645"/>
      <c r="X41" s="645"/>
      <c r="Y41" s="646"/>
      <c r="Z41" s="647">
        <v>100</v>
      </c>
      <c r="AA41" s="647"/>
      <c r="AB41" s="647"/>
      <c r="AC41" s="647"/>
      <c r="AD41" s="648">
        <v>2618312</v>
      </c>
      <c r="AE41" s="648"/>
      <c r="AF41" s="648"/>
      <c r="AG41" s="648"/>
      <c r="AH41" s="648"/>
      <c r="AI41" s="648"/>
      <c r="AJ41" s="648"/>
      <c r="AK41" s="648"/>
      <c r="AL41" s="649">
        <v>100</v>
      </c>
      <c r="AM41" s="636"/>
      <c r="AN41" s="636"/>
      <c r="AO41" s="650"/>
      <c r="AQ41" s="642" t="s">
        <v>434</v>
      </c>
      <c r="AR41" s="373"/>
      <c r="AS41" s="373"/>
      <c r="AT41" s="373"/>
      <c r="AU41" s="373"/>
      <c r="AV41" s="373"/>
      <c r="AW41" s="373"/>
      <c r="AX41" s="373"/>
      <c r="AY41" s="643"/>
      <c r="AZ41" s="591">
        <v>40022</v>
      </c>
      <c r="BA41" s="370"/>
      <c r="BB41" s="370"/>
      <c r="BC41" s="370"/>
      <c r="BD41" s="622"/>
      <c r="BE41" s="622"/>
      <c r="BF41" s="633"/>
      <c r="BG41" s="673"/>
      <c r="BH41" s="532"/>
      <c r="BI41" s="532"/>
      <c r="BJ41" s="532"/>
      <c r="BK41" s="532"/>
      <c r="BL41" s="7"/>
      <c r="BM41" s="485" t="s">
        <v>349</v>
      </c>
      <c r="BN41" s="485"/>
      <c r="BO41" s="485"/>
      <c r="BP41" s="485"/>
      <c r="BQ41" s="485"/>
      <c r="BR41" s="485"/>
      <c r="BS41" s="485"/>
      <c r="BT41" s="485"/>
      <c r="BU41" s="597"/>
      <c r="BV41" s="591" t="s">
        <v>206</v>
      </c>
      <c r="BW41" s="370"/>
      <c r="BX41" s="370"/>
      <c r="BY41" s="370"/>
      <c r="BZ41" s="370"/>
      <c r="CA41" s="370"/>
      <c r="CB41" s="602"/>
      <c r="CD41" s="596" t="s">
        <v>292</v>
      </c>
      <c r="CE41" s="485"/>
      <c r="CF41" s="485"/>
      <c r="CG41" s="485"/>
      <c r="CH41" s="485"/>
      <c r="CI41" s="485"/>
      <c r="CJ41" s="485"/>
      <c r="CK41" s="485"/>
      <c r="CL41" s="485"/>
      <c r="CM41" s="485"/>
      <c r="CN41" s="485"/>
      <c r="CO41" s="485"/>
      <c r="CP41" s="485"/>
      <c r="CQ41" s="597"/>
      <c r="CR41" s="591" t="s">
        <v>206</v>
      </c>
      <c r="CS41" s="622"/>
      <c r="CT41" s="622"/>
      <c r="CU41" s="622"/>
      <c r="CV41" s="622"/>
      <c r="CW41" s="622"/>
      <c r="CX41" s="622"/>
      <c r="CY41" s="623"/>
      <c r="CZ41" s="598" t="s">
        <v>206</v>
      </c>
      <c r="DA41" s="624"/>
      <c r="DB41" s="624"/>
      <c r="DC41" s="625"/>
      <c r="DD41" s="601" t="s">
        <v>206</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435</v>
      </c>
      <c r="AR42" s="658"/>
      <c r="AS42" s="658"/>
      <c r="AT42" s="658"/>
      <c r="AU42" s="658"/>
      <c r="AV42" s="658"/>
      <c r="AW42" s="658"/>
      <c r="AX42" s="658"/>
      <c r="AY42" s="659"/>
      <c r="AZ42" s="644">
        <v>214093</v>
      </c>
      <c r="BA42" s="645"/>
      <c r="BB42" s="645"/>
      <c r="BC42" s="645"/>
      <c r="BD42" s="635"/>
      <c r="BE42" s="635"/>
      <c r="BF42" s="637"/>
      <c r="BG42" s="548"/>
      <c r="BH42" s="549"/>
      <c r="BI42" s="549"/>
      <c r="BJ42" s="549"/>
      <c r="BK42" s="549"/>
      <c r="BL42" s="20"/>
      <c r="BM42" s="610" t="s">
        <v>436</v>
      </c>
      <c r="BN42" s="610"/>
      <c r="BO42" s="610"/>
      <c r="BP42" s="610"/>
      <c r="BQ42" s="610"/>
      <c r="BR42" s="610"/>
      <c r="BS42" s="610"/>
      <c r="BT42" s="610"/>
      <c r="BU42" s="611"/>
      <c r="BV42" s="644">
        <v>453</v>
      </c>
      <c r="BW42" s="645"/>
      <c r="BX42" s="645"/>
      <c r="BY42" s="645"/>
      <c r="BZ42" s="645"/>
      <c r="CA42" s="645"/>
      <c r="CB42" s="660"/>
      <c r="CD42" s="596" t="s">
        <v>283</v>
      </c>
      <c r="CE42" s="485"/>
      <c r="CF42" s="485"/>
      <c r="CG42" s="485"/>
      <c r="CH42" s="485"/>
      <c r="CI42" s="485"/>
      <c r="CJ42" s="485"/>
      <c r="CK42" s="485"/>
      <c r="CL42" s="485"/>
      <c r="CM42" s="485"/>
      <c r="CN42" s="485"/>
      <c r="CO42" s="485"/>
      <c r="CP42" s="485"/>
      <c r="CQ42" s="597"/>
      <c r="CR42" s="591">
        <v>1501349</v>
      </c>
      <c r="CS42" s="622"/>
      <c r="CT42" s="622"/>
      <c r="CU42" s="622"/>
      <c r="CV42" s="622"/>
      <c r="CW42" s="622"/>
      <c r="CX42" s="622"/>
      <c r="CY42" s="623"/>
      <c r="CZ42" s="598">
        <v>28.1</v>
      </c>
      <c r="DA42" s="624"/>
      <c r="DB42" s="624"/>
      <c r="DC42" s="625"/>
      <c r="DD42" s="601">
        <v>120051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50</v>
      </c>
      <c r="CD43" s="596" t="s">
        <v>58</v>
      </c>
      <c r="CE43" s="485"/>
      <c r="CF43" s="485"/>
      <c r="CG43" s="485"/>
      <c r="CH43" s="485"/>
      <c r="CI43" s="485"/>
      <c r="CJ43" s="485"/>
      <c r="CK43" s="485"/>
      <c r="CL43" s="485"/>
      <c r="CM43" s="485"/>
      <c r="CN43" s="485"/>
      <c r="CO43" s="485"/>
      <c r="CP43" s="485"/>
      <c r="CQ43" s="597"/>
      <c r="CR43" s="591">
        <v>39002</v>
      </c>
      <c r="CS43" s="622"/>
      <c r="CT43" s="622"/>
      <c r="CU43" s="622"/>
      <c r="CV43" s="622"/>
      <c r="CW43" s="622"/>
      <c r="CX43" s="622"/>
      <c r="CY43" s="623"/>
      <c r="CZ43" s="598">
        <v>0.7</v>
      </c>
      <c r="DA43" s="624"/>
      <c r="DB43" s="624"/>
      <c r="DC43" s="625"/>
      <c r="DD43" s="601">
        <v>39002</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407</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437</v>
      </c>
      <c r="CG44" s="485"/>
      <c r="CH44" s="485"/>
      <c r="CI44" s="485"/>
      <c r="CJ44" s="485"/>
      <c r="CK44" s="485"/>
      <c r="CL44" s="485"/>
      <c r="CM44" s="485"/>
      <c r="CN44" s="485"/>
      <c r="CO44" s="485"/>
      <c r="CP44" s="485"/>
      <c r="CQ44" s="597"/>
      <c r="CR44" s="591">
        <v>1375401</v>
      </c>
      <c r="CS44" s="370"/>
      <c r="CT44" s="370"/>
      <c r="CU44" s="370"/>
      <c r="CV44" s="370"/>
      <c r="CW44" s="370"/>
      <c r="CX44" s="370"/>
      <c r="CY44" s="592"/>
      <c r="CZ44" s="598">
        <v>25.7</v>
      </c>
      <c r="DA44" s="376"/>
      <c r="DB44" s="376"/>
      <c r="DC44" s="603"/>
      <c r="DD44" s="601">
        <v>107660</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270</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438</v>
      </c>
      <c r="CG45" s="485"/>
      <c r="CH45" s="485"/>
      <c r="CI45" s="485"/>
      <c r="CJ45" s="485"/>
      <c r="CK45" s="485"/>
      <c r="CL45" s="485"/>
      <c r="CM45" s="485"/>
      <c r="CN45" s="485"/>
      <c r="CO45" s="485"/>
      <c r="CP45" s="485"/>
      <c r="CQ45" s="597"/>
      <c r="CR45" s="591">
        <v>303756</v>
      </c>
      <c r="CS45" s="622"/>
      <c r="CT45" s="622"/>
      <c r="CU45" s="622"/>
      <c r="CV45" s="622"/>
      <c r="CW45" s="622"/>
      <c r="CX45" s="622"/>
      <c r="CY45" s="623"/>
      <c r="CZ45" s="598">
        <v>5.7</v>
      </c>
      <c r="DA45" s="624"/>
      <c r="DB45" s="624"/>
      <c r="DC45" s="625"/>
      <c r="DD45" s="601">
        <v>35857</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439</v>
      </c>
      <c r="CG46" s="485"/>
      <c r="CH46" s="485"/>
      <c r="CI46" s="485"/>
      <c r="CJ46" s="485"/>
      <c r="CK46" s="485"/>
      <c r="CL46" s="485"/>
      <c r="CM46" s="485"/>
      <c r="CN46" s="485"/>
      <c r="CO46" s="485"/>
      <c r="CP46" s="485"/>
      <c r="CQ46" s="597"/>
      <c r="CR46" s="591">
        <v>1070832</v>
      </c>
      <c r="CS46" s="370"/>
      <c r="CT46" s="370"/>
      <c r="CU46" s="370"/>
      <c r="CV46" s="370"/>
      <c r="CW46" s="370"/>
      <c r="CX46" s="370"/>
      <c r="CY46" s="592"/>
      <c r="CZ46" s="598">
        <v>20</v>
      </c>
      <c r="DA46" s="376"/>
      <c r="DB46" s="376"/>
      <c r="DC46" s="603"/>
      <c r="DD46" s="601">
        <v>70990</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441</v>
      </c>
      <c r="CG47" s="485"/>
      <c r="CH47" s="485"/>
      <c r="CI47" s="485"/>
      <c r="CJ47" s="485"/>
      <c r="CK47" s="485"/>
      <c r="CL47" s="485"/>
      <c r="CM47" s="485"/>
      <c r="CN47" s="485"/>
      <c r="CO47" s="485"/>
      <c r="CP47" s="485"/>
      <c r="CQ47" s="597"/>
      <c r="CR47" s="591">
        <v>125948</v>
      </c>
      <c r="CS47" s="622"/>
      <c r="CT47" s="622"/>
      <c r="CU47" s="622"/>
      <c r="CV47" s="622"/>
      <c r="CW47" s="622"/>
      <c r="CX47" s="622"/>
      <c r="CY47" s="623"/>
      <c r="CZ47" s="598">
        <v>2.4</v>
      </c>
      <c r="DA47" s="624"/>
      <c r="DB47" s="624"/>
      <c r="DC47" s="625"/>
      <c r="DD47" s="601">
        <v>12391</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444</v>
      </c>
      <c r="CG48" s="485"/>
      <c r="CH48" s="485"/>
      <c r="CI48" s="485"/>
      <c r="CJ48" s="485"/>
      <c r="CK48" s="485"/>
      <c r="CL48" s="485"/>
      <c r="CM48" s="485"/>
      <c r="CN48" s="485"/>
      <c r="CO48" s="485"/>
      <c r="CP48" s="485"/>
      <c r="CQ48" s="597"/>
      <c r="CR48" s="591" t="s">
        <v>206</v>
      </c>
      <c r="CS48" s="370"/>
      <c r="CT48" s="370"/>
      <c r="CU48" s="370"/>
      <c r="CV48" s="370"/>
      <c r="CW48" s="370"/>
      <c r="CX48" s="370"/>
      <c r="CY48" s="592"/>
      <c r="CZ48" s="598" t="s">
        <v>206</v>
      </c>
      <c r="DA48" s="376"/>
      <c r="DB48" s="376"/>
      <c r="DC48" s="603"/>
      <c r="DD48" s="601" t="s">
        <v>206</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197</v>
      </c>
      <c r="CE49" s="610"/>
      <c r="CF49" s="610"/>
      <c r="CG49" s="610"/>
      <c r="CH49" s="610"/>
      <c r="CI49" s="610"/>
      <c r="CJ49" s="610"/>
      <c r="CK49" s="610"/>
      <c r="CL49" s="610"/>
      <c r="CM49" s="610"/>
      <c r="CN49" s="610"/>
      <c r="CO49" s="610"/>
      <c r="CP49" s="610"/>
      <c r="CQ49" s="611"/>
      <c r="CR49" s="644">
        <v>5349290</v>
      </c>
      <c r="CS49" s="635"/>
      <c r="CT49" s="635"/>
      <c r="CU49" s="635"/>
      <c r="CV49" s="635"/>
      <c r="CW49" s="635"/>
      <c r="CX49" s="635"/>
      <c r="CY49" s="663"/>
      <c r="CZ49" s="649">
        <v>100</v>
      </c>
      <c r="DA49" s="664"/>
      <c r="DB49" s="664"/>
      <c r="DC49" s="665"/>
      <c r="DD49" s="666">
        <v>3248284</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pd+F0BYFLc6uB85nJCE7bKj68iooHgDp1DOfeYs4z4OhvWX26nnrTgSpPw5UtQl7YPgsruIh4MDvaL0awiRh1A==" saltValue="nQCqqAf0XPkTGKYW21E/H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306</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129</v>
      </c>
      <c r="DK2" s="679"/>
      <c r="DL2" s="679"/>
      <c r="DM2" s="679"/>
      <c r="DN2" s="679"/>
      <c r="DO2" s="680"/>
      <c r="DP2" s="50"/>
      <c r="DQ2" s="678" t="s">
        <v>239</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445</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446</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447</v>
      </c>
      <c r="B5" s="937"/>
      <c r="C5" s="937"/>
      <c r="D5" s="937"/>
      <c r="E5" s="937"/>
      <c r="F5" s="937"/>
      <c r="G5" s="937"/>
      <c r="H5" s="937"/>
      <c r="I5" s="937"/>
      <c r="J5" s="937"/>
      <c r="K5" s="937"/>
      <c r="L5" s="937"/>
      <c r="M5" s="937"/>
      <c r="N5" s="937"/>
      <c r="O5" s="937"/>
      <c r="P5" s="938"/>
      <c r="Q5" s="942" t="s">
        <v>183</v>
      </c>
      <c r="R5" s="943"/>
      <c r="S5" s="943"/>
      <c r="T5" s="943"/>
      <c r="U5" s="944"/>
      <c r="V5" s="942" t="s">
        <v>448</v>
      </c>
      <c r="W5" s="943"/>
      <c r="X5" s="943"/>
      <c r="Y5" s="943"/>
      <c r="Z5" s="944"/>
      <c r="AA5" s="942" t="s">
        <v>449</v>
      </c>
      <c r="AB5" s="943"/>
      <c r="AC5" s="943"/>
      <c r="AD5" s="943"/>
      <c r="AE5" s="943"/>
      <c r="AF5" s="948" t="s">
        <v>179</v>
      </c>
      <c r="AG5" s="943"/>
      <c r="AH5" s="943"/>
      <c r="AI5" s="943"/>
      <c r="AJ5" s="949"/>
      <c r="AK5" s="943" t="s">
        <v>450</v>
      </c>
      <c r="AL5" s="943"/>
      <c r="AM5" s="943"/>
      <c r="AN5" s="943"/>
      <c r="AO5" s="944"/>
      <c r="AP5" s="942" t="s">
        <v>451</v>
      </c>
      <c r="AQ5" s="943"/>
      <c r="AR5" s="943"/>
      <c r="AS5" s="943"/>
      <c r="AT5" s="944"/>
      <c r="AU5" s="942" t="s">
        <v>453</v>
      </c>
      <c r="AV5" s="943"/>
      <c r="AW5" s="943"/>
      <c r="AX5" s="943"/>
      <c r="AY5" s="949"/>
      <c r="AZ5" s="56"/>
      <c r="BA5" s="56"/>
      <c r="BB5" s="56"/>
      <c r="BC5" s="56"/>
      <c r="BD5" s="56"/>
      <c r="BE5" s="67"/>
      <c r="BF5" s="67"/>
      <c r="BG5" s="67"/>
      <c r="BH5" s="67"/>
      <c r="BI5" s="67"/>
      <c r="BJ5" s="67"/>
      <c r="BK5" s="67"/>
      <c r="BL5" s="67"/>
      <c r="BM5" s="67"/>
      <c r="BN5" s="67"/>
      <c r="BO5" s="67"/>
      <c r="BP5" s="67"/>
      <c r="BQ5" s="936" t="s">
        <v>454</v>
      </c>
      <c r="BR5" s="937"/>
      <c r="BS5" s="937"/>
      <c r="BT5" s="937"/>
      <c r="BU5" s="937"/>
      <c r="BV5" s="937"/>
      <c r="BW5" s="937"/>
      <c r="BX5" s="937"/>
      <c r="BY5" s="937"/>
      <c r="BZ5" s="937"/>
      <c r="CA5" s="937"/>
      <c r="CB5" s="937"/>
      <c r="CC5" s="937"/>
      <c r="CD5" s="937"/>
      <c r="CE5" s="937"/>
      <c r="CF5" s="937"/>
      <c r="CG5" s="938"/>
      <c r="CH5" s="942" t="s">
        <v>372</v>
      </c>
      <c r="CI5" s="943"/>
      <c r="CJ5" s="943"/>
      <c r="CK5" s="943"/>
      <c r="CL5" s="944"/>
      <c r="CM5" s="942" t="s">
        <v>327</v>
      </c>
      <c r="CN5" s="943"/>
      <c r="CO5" s="943"/>
      <c r="CP5" s="943"/>
      <c r="CQ5" s="944"/>
      <c r="CR5" s="942" t="s">
        <v>250</v>
      </c>
      <c r="CS5" s="943"/>
      <c r="CT5" s="943"/>
      <c r="CU5" s="943"/>
      <c r="CV5" s="944"/>
      <c r="CW5" s="942" t="s">
        <v>52</v>
      </c>
      <c r="CX5" s="943"/>
      <c r="CY5" s="943"/>
      <c r="CZ5" s="943"/>
      <c r="DA5" s="944"/>
      <c r="DB5" s="942" t="s">
        <v>411</v>
      </c>
      <c r="DC5" s="943"/>
      <c r="DD5" s="943"/>
      <c r="DE5" s="943"/>
      <c r="DF5" s="944"/>
      <c r="DG5" s="952" t="s">
        <v>247</v>
      </c>
      <c r="DH5" s="953"/>
      <c r="DI5" s="953"/>
      <c r="DJ5" s="953"/>
      <c r="DK5" s="954"/>
      <c r="DL5" s="952" t="s">
        <v>455</v>
      </c>
      <c r="DM5" s="953"/>
      <c r="DN5" s="953"/>
      <c r="DO5" s="953"/>
      <c r="DP5" s="954"/>
      <c r="DQ5" s="942" t="s">
        <v>456</v>
      </c>
      <c r="DR5" s="943"/>
      <c r="DS5" s="943"/>
      <c r="DT5" s="943"/>
      <c r="DU5" s="944"/>
      <c r="DV5" s="942" t="s">
        <v>453</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458</v>
      </c>
      <c r="C7" s="684"/>
      <c r="D7" s="684"/>
      <c r="E7" s="684"/>
      <c r="F7" s="684"/>
      <c r="G7" s="684"/>
      <c r="H7" s="684"/>
      <c r="I7" s="684"/>
      <c r="J7" s="684"/>
      <c r="K7" s="684"/>
      <c r="L7" s="684"/>
      <c r="M7" s="684"/>
      <c r="N7" s="684"/>
      <c r="O7" s="684"/>
      <c r="P7" s="685"/>
      <c r="Q7" s="686">
        <v>5596</v>
      </c>
      <c r="R7" s="687"/>
      <c r="S7" s="687"/>
      <c r="T7" s="687"/>
      <c r="U7" s="687"/>
      <c r="V7" s="687">
        <v>5349</v>
      </c>
      <c r="W7" s="687"/>
      <c r="X7" s="687"/>
      <c r="Y7" s="687"/>
      <c r="Z7" s="687"/>
      <c r="AA7" s="687">
        <v>247</v>
      </c>
      <c r="AB7" s="687"/>
      <c r="AC7" s="687"/>
      <c r="AD7" s="687"/>
      <c r="AE7" s="688"/>
      <c r="AF7" s="689">
        <v>171</v>
      </c>
      <c r="AG7" s="690"/>
      <c r="AH7" s="690"/>
      <c r="AI7" s="690"/>
      <c r="AJ7" s="691"/>
      <c r="AK7" s="692">
        <v>350</v>
      </c>
      <c r="AL7" s="687"/>
      <c r="AM7" s="687"/>
      <c r="AN7" s="687"/>
      <c r="AO7" s="687"/>
      <c r="AP7" s="687">
        <v>6917</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t="s">
        <v>460</v>
      </c>
      <c r="C8" s="700"/>
      <c r="D8" s="700"/>
      <c r="E8" s="700"/>
      <c r="F8" s="700"/>
      <c r="G8" s="700"/>
      <c r="H8" s="700"/>
      <c r="I8" s="700"/>
      <c r="J8" s="700"/>
      <c r="K8" s="700"/>
      <c r="L8" s="700"/>
      <c r="M8" s="700"/>
      <c r="N8" s="700"/>
      <c r="O8" s="700"/>
      <c r="P8" s="701"/>
      <c r="Q8" s="702">
        <v>4</v>
      </c>
      <c r="R8" s="703"/>
      <c r="S8" s="703"/>
      <c r="T8" s="703"/>
      <c r="U8" s="703"/>
      <c r="V8" s="703">
        <v>4</v>
      </c>
      <c r="W8" s="703"/>
      <c r="X8" s="703"/>
      <c r="Y8" s="703"/>
      <c r="Z8" s="703"/>
      <c r="AA8" s="703" t="s">
        <v>206</v>
      </c>
      <c r="AB8" s="703"/>
      <c r="AC8" s="703"/>
      <c r="AD8" s="703"/>
      <c r="AE8" s="704"/>
      <c r="AF8" s="705" t="s">
        <v>206</v>
      </c>
      <c r="AG8" s="706"/>
      <c r="AH8" s="706"/>
      <c r="AI8" s="706"/>
      <c r="AJ8" s="707"/>
      <c r="AK8" s="708">
        <v>1</v>
      </c>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461</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258</v>
      </c>
      <c r="B23" s="722" t="s">
        <v>311</v>
      </c>
      <c r="C23" s="723"/>
      <c r="D23" s="723"/>
      <c r="E23" s="723"/>
      <c r="F23" s="723"/>
      <c r="G23" s="723"/>
      <c r="H23" s="723"/>
      <c r="I23" s="723"/>
      <c r="J23" s="723"/>
      <c r="K23" s="723"/>
      <c r="L23" s="723"/>
      <c r="M23" s="723"/>
      <c r="N23" s="723"/>
      <c r="O23" s="723"/>
      <c r="P23" s="724"/>
      <c r="Q23" s="725">
        <v>5598</v>
      </c>
      <c r="R23" s="726"/>
      <c r="S23" s="726"/>
      <c r="T23" s="726"/>
      <c r="U23" s="726"/>
      <c r="V23" s="726">
        <v>5351</v>
      </c>
      <c r="W23" s="726"/>
      <c r="X23" s="726"/>
      <c r="Y23" s="726"/>
      <c r="Z23" s="726"/>
      <c r="AA23" s="726">
        <v>247</v>
      </c>
      <c r="AB23" s="726"/>
      <c r="AC23" s="726"/>
      <c r="AD23" s="726"/>
      <c r="AE23" s="727"/>
      <c r="AF23" s="728">
        <v>171</v>
      </c>
      <c r="AG23" s="726"/>
      <c r="AH23" s="726"/>
      <c r="AI23" s="726"/>
      <c r="AJ23" s="729"/>
      <c r="AK23" s="730"/>
      <c r="AL23" s="731"/>
      <c r="AM23" s="731"/>
      <c r="AN23" s="731"/>
      <c r="AO23" s="731"/>
      <c r="AP23" s="726">
        <v>6917</v>
      </c>
      <c r="AQ23" s="726"/>
      <c r="AR23" s="726"/>
      <c r="AS23" s="726"/>
      <c r="AT23" s="726"/>
      <c r="AU23" s="732"/>
      <c r="AV23" s="732"/>
      <c r="AW23" s="732"/>
      <c r="AX23" s="732"/>
      <c r="AY23" s="733"/>
      <c r="AZ23" s="734" t="s">
        <v>206</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387</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426</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447</v>
      </c>
      <c r="B26" s="937"/>
      <c r="C26" s="937"/>
      <c r="D26" s="937"/>
      <c r="E26" s="937"/>
      <c r="F26" s="937"/>
      <c r="G26" s="937"/>
      <c r="H26" s="937"/>
      <c r="I26" s="937"/>
      <c r="J26" s="937"/>
      <c r="K26" s="937"/>
      <c r="L26" s="937"/>
      <c r="M26" s="937"/>
      <c r="N26" s="937"/>
      <c r="O26" s="937"/>
      <c r="P26" s="938"/>
      <c r="Q26" s="942" t="s">
        <v>463</v>
      </c>
      <c r="R26" s="943"/>
      <c r="S26" s="943"/>
      <c r="T26" s="943"/>
      <c r="U26" s="944"/>
      <c r="V26" s="942" t="s">
        <v>464</v>
      </c>
      <c r="W26" s="943"/>
      <c r="X26" s="943"/>
      <c r="Y26" s="943"/>
      <c r="Z26" s="944"/>
      <c r="AA26" s="942" t="s">
        <v>465</v>
      </c>
      <c r="AB26" s="943"/>
      <c r="AC26" s="943"/>
      <c r="AD26" s="943"/>
      <c r="AE26" s="943"/>
      <c r="AF26" s="958" t="s">
        <v>255</v>
      </c>
      <c r="AG26" s="959"/>
      <c r="AH26" s="959"/>
      <c r="AI26" s="959"/>
      <c r="AJ26" s="960"/>
      <c r="AK26" s="943" t="s">
        <v>392</v>
      </c>
      <c r="AL26" s="943"/>
      <c r="AM26" s="943"/>
      <c r="AN26" s="943"/>
      <c r="AO26" s="944"/>
      <c r="AP26" s="942" t="s">
        <v>364</v>
      </c>
      <c r="AQ26" s="943"/>
      <c r="AR26" s="943"/>
      <c r="AS26" s="943"/>
      <c r="AT26" s="944"/>
      <c r="AU26" s="942" t="s">
        <v>466</v>
      </c>
      <c r="AV26" s="943"/>
      <c r="AW26" s="943"/>
      <c r="AX26" s="943"/>
      <c r="AY26" s="944"/>
      <c r="AZ26" s="942" t="s">
        <v>467</v>
      </c>
      <c r="BA26" s="943"/>
      <c r="BB26" s="943"/>
      <c r="BC26" s="943"/>
      <c r="BD26" s="944"/>
      <c r="BE26" s="942" t="s">
        <v>453</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63</v>
      </c>
      <c r="C28" s="684"/>
      <c r="D28" s="684"/>
      <c r="E28" s="684"/>
      <c r="F28" s="684"/>
      <c r="G28" s="684"/>
      <c r="H28" s="684"/>
      <c r="I28" s="684"/>
      <c r="J28" s="684"/>
      <c r="K28" s="684"/>
      <c r="L28" s="684"/>
      <c r="M28" s="684"/>
      <c r="N28" s="684"/>
      <c r="O28" s="684"/>
      <c r="P28" s="685"/>
      <c r="Q28" s="738">
        <v>546</v>
      </c>
      <c r="R28" s="739"/>
      <c r="S28" s="739"/>
      <c r="T28" s="739"/>
      <c r="U28" s="739"/>
      <c r="V28" s="739">
        <v>486</v>
      </c>
      <c r="W28" s="739"/>
      <c r="X28" s="739"/>
      <c r="Y28" s="739"/>
      <c r="Z28" s="739"/>
      <c r="AA28" s="739">
        <v>60</v>
      </c>
      <c r="AB28" s="739"/>
      <c r="AC28" s="739"/>
      <c r="AD28" s="739"/>
      <c r="AE28" s="740"/>
      <c r="AF28" s="741">
        <v>60</v>
      </c>
      <c r="AG28" s="739"/>
      <c r="AH28" s="739"/>
      <c r="AI28" s="739"/>
      <c r="AJ28" s="742"/>
      <c r="AK28" s="743">
        <v>40</v>
      </c>
      <c r="AL28" s="739"/>
      <c r="AM28" s="739"/>
      <c r="AN28" s="739"/>
      <c r="AO28" s="739"/>
      <c r="AP28" s="739" t="s">
        <v>206</v>
      </c>
      <c r="AQ28" s="739"/>
      <c r="AR28" s="739"/>
      <c r="AS28" s="739"/>
      <c r="AT28" s="739"/>
      <c r="AU28" s="739" t="s">
        <v>206</v>
      </c>
      <c r="AV28" s="739"/>
      <c r="AW28" s="739"/>
      <c r="AX28" s="739"/>
      <c r="AY28" s="739"/>
      <c r="AZ28" s="744"/>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290</v>
      </c>
      <c r="C29" s="700"/>
      <c r="D29" s="700"/>
      <c r="E29" s="700"/>
      <c r="F29" s="700"/>
      <c r="G29" s="700"/>
      <c r="H29" s="700"/>
      <c r="I29" s="700"/>
      <c r="J29" s="700"/>
      <c r="K29" s="700"/>
      <c r="L29" s="700"/>
      <c r="M29" s="700"/>
      <c r="N29" s="700"/>
      <c r="O29" s="700"/>
      <c r="P29" s="701"/>
      <c r="Q29" s="702">
        <v>632</v>
      </c>
      <c r="R29" s="703"/>
      <c r="S29" s="703"/>
      <c r="T29" s="703"/>
      <c r="U29" s="703"/>
      <c r="V29" s="703">
        <v>578</v>
      </c>
      <c r="W29" s="703"/>
      <c r="X29" s="703"/>
      <c r="Y29" s="703"/>
      <c r="Z29" s="703"/>
      <c r="AA29" s="703">
        <v>54</v>
      </c>
      <c r="AB29" s="703"/>
      <c r="AC29" s="703"/>
      <c r="AD29" s="703"/>
      <c r="AE29" s="704"/>
      <c r="AF29" s="705">
        <v>54</v>
      </c>
      <c r="AG29" s="706"/>
      <c r="AH29" s="706"/>
      <c r="AI29" s="706"/>
      <c r="AJ29" s="707"/>
      <c r="AK29" s="708">
        <v>88</v>
      </c>
      <c r="AL29" s="703"/>
      <c r="AM29" s="703"/>
      <c r="AN29" s="703"/>
      <c r="AO29" s="703"/>
      <c r="AP29" s="703" t="s">
        <v>206</v>
      </c>
      <c r="AQ29" s="703"/>
      <c r="AR29" s="703"/>
      <c r="AS29" s="703"/>
      <c r="AT29" s="703"/>
      <c r="AU29" s="703" t="s">
        <v>206</v>
      </c>
      <c r="AV29" s="703"/>
      <c r="AW29" s="703"/>
      <c r="AX29" s="703"/>
      <c r="AY29" s="703"/>
      <c r="AZ29" s="747"/>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442</v>
      </c>
      <c r="C30" s="700"/>
      <c r="D30" s="700"/>
      <c r="E30" s="700"/>
      <c r="F30" s="700"/>
      <c r="G30" s="700"/>
      <c r="H30" s="700"/>
      <c r="I30" s="700"/>
      <c r="J30" s="700"/>
      <c r="K30" s="700"/>
      <c r="L30" s="700"/>
      <c r="M30" s="700"/>
      <c r="N30" s="700"/>
      <c r="O30" s="700"/>
      <c r="P30" s="701"/>
      <c r="Q30" s="702">
        <v>83</v>
      </c>
      <c r="R30" s="703"/>
      <c r="S30" s="703"/>
      <c r="T30" s="703"/>
      <c r="U30" s="703"/>
      <c r="V30" s="703">
        <v>83</v>
      </c>
      <c r="W30" s="703"/>
      <c r="X30" s="703"/>
      <c r="Y30" s="703"/>
      <c r="Z30" s="703"/>
      <c r="AA30" s="703" t="s">
        <v>206</v>
      </c>
      <c r="AB30" s="703"/>
      <c r="AC30" s="703"/>
      <c r="AD30" s="703"/>
      <c r="AE30" s="704"/>
      <c r="AF30" s="705">
        <v>0</v>
      </c>
      <c r="AG30" s="706"/>
      <c r="AH30" s="706"/>
      <c r="AI30" s="706"/>
      <c r="AJ30" s="707"/>
      <c r="AK30" s="708">
        <v>31</v>
      </c>
      <c r="AL30" s="703"/>
      <c r="AM30" s="703"/>
      <c r="AN30" s="703"/>
      <c r="AO30" s="703"/>
      <c r="AP30" s="703" t="s">
        <v>206</v>
      </c>
      <c r="AQ30" s="703"/>
      <c r="AR30" s="703"/>
      <c r="AS30" s="703"/>
      <c r="AT30" s="703"/>
      <c r="AU30" s="703" t="s">
        <v>206</v>
      </c>
      <c r="AV30" s="703"/>
      <c r="AW30" s="703"/>
      <c r="AX30" s="703"/>
      <c r="AY30" s="703"/>
      <c r="AZ30" s="747"/>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94</v>
      </c>
      <c r="C31" s="700"/>
      <c r="D31" s="700"/>
      <c r="E31" s="700"/>
      <c r="F31" s="700"/>
      <c r="G31" s="700"/>
      <c r="H31" s="700"/>
      <c r="I31" s="700"/>
      <c r="J31" s="700"/>
      <c r="K31" s="700"/>
      <c r="L31" s="700"/>
      <c r="M31" s="700"/>
      <c r="N31" s="700"/>
      <c r="O31" s="700"/>
      <c r="P31" s="701"/>
      <c r="Q31" s="702">
        <v>44</v>
      </c>
      <c r="R31" s="703"/>
      <c r="S31" s="703"/>
      <c r="T31" s="703"/>
      <c r="U31" s="703"/>
      <c r="V31" s="703">
        <v>44</v>
      </c>
      <c r="W31" s="703"/>
      <c r="X31" s="703"/>
      <c r="Y31" s="703"/>
      <c r="Z31" s="703"/>
      <c r="AA31" s="703" t="s">
        <v>206</v>
      </c>
      <c r="AB31" s="703"/>
      <c r="AC31" s="703"/>
      <c r="AD31" s="703"/>
      <c r="AE31" s="704"/>
      <c r="AF31" s="705" t="s">
        <v>206</v>
      </c>
      <c r="AG31" s="706"/>
      <c r="AH31" s="706"/>
      <c r="AI31" s="706"/>
      <c r="AJ31" s="707"/>
      <c r="AK31" s="708">
        <v>9</v>
      </c>
      <c r="AL31" s="703"/>
      <c r="AM31" s="703"/>
      <c r="AN31" s="703"/>
      <c r="AO31" s="703"/>
      <c r="AP31" s="703" t="s">
        <v>206</v>
      </c>
      <c r="AQ31" s="703"/>
      <c r="AR31" s="703"/>
      <c r="AS31" s="703"/>
      <c r="AT31" s="703"/>
      <c r="AU31" s="703" t="s">
        <v>206</v>
      </c>
      <c r="AV31" s="703"/>
      <c r="AW31" s="703"/>
      <c r="AX31" s="703"/>
      <c r="AY31" s="703"/>
      <c r="AZ31" s="747"/>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468</v>
      </c>
      <c r="C32" s="700"/>
      <c r="D32" s="700"/>
      <c r="E32" s="700"/>
      <c r="F32" s="700"/>
      <c r="G32" s="700"/>
      <c r="H32" s="700"/>
      <c r="I32" s="700"/>
      <c r="J32" s="700"/>
      <c r="K32" s="700"/>
      <c r="L32" s="700"/>
      <c r="M32" s="700"/>
      <c r="N32" s="700"/>
      <c r="O32" s="700"/>
      <c r="P32" s="701"/>
      <c r="Q32" s="702">
        <v>19</v>
      </c>
      <c r="R32" s="703"/>
      <c r="S32" s="703"/>
      <c r="T32" s="703"/>
      <c r="U32" s="703"/>
      <c r="V32" s="703">
        <v>19</v>
      </c>
      <c r="W32" s="703"/>
      <c r="X32" s="703"/>
      <c r="Y32" s="703"/>
      <c r="Z32" s="703"/>
      <c r="AA32" s="703" t="s">
        <v>206</v>
      </c>
      <c r="AB32" s="703"/>
      <c r="AC32" s="703"/>
      <c r="AD32" s="703"/>
      <c r="AE32" s="704"/>
      <c r="AF32" s="705" t="s">
        <v>206</v>
      </c>
      <c r="AG32" s="706"/>
      <c r="AH32" s="706"/>
      <c r="AI32" s="706"/>
      <c r="AJ32" s="707"/>
      <c r="AK32" s="708">
        <v>3</v>
      </c>
      <c r="AL32" s="703"/>
      <c r="AM32" s="703"/>
      <c r="AN32" s="703"/>
      <c r="AO32" s="703"/>
      <c r="AP32" s="703" t="s">
        <v>206</v>
      </c>
      <c r="AQ32" s="703"/>
      <c r="AR32" s="703"/>
      <c r="AS32" s="703"/>
      <c r="AT32" s="703"/>
      <c r="AU32" s="703" t="s">
        <v>206</v>
      </c>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59</v>
      </c>
      <c r="C33" s="700"/>
      <c r="D33" s="700"/>
      <c r="E33" s="700"/>
      <c r="F33" s="700"/>
      <c r="G33" s="700"/>
      <c r="H33" s="700"/>
      <c r="I33" s="700"/>
      <c r="J33" s="700"/>
      <c r="K33" s="700"/>
      <c r="L33" s="700"/>
      <c r="M33" s="700"/>
      <c r="N33" s="700"/>
      <c r="O33" s="700"/>
      <c r="P33" s="701"/>
      <c r="Q33" s="702">
        <v>1922</v>
      </c>
      <c r="R33" s="703"/>
      <c r="S33" s="703"/>
      <c r="T33" s="703"/>
      <c r="U33" s="703"/>
      <c r="V33" s="703">
        <v>1850</v>
      </c>
      <c r="W33" s="703"/>
      <c r="X33" s="703"/>
      <c r="Y33" s="703"/>
      <c r="Z33" s="703"/>
      <c r="AA33" s="703">
        <v>72</v>
      </c>
      <c r="AB33" s="703"/>
      <c r="AC33" s="703"/>
      <c r="AD33" s="703"/>
      <c r="AE33" s="704"/>
      <c r="AF33" s="705">
        <v>213</v>
      </c>
      <c r="AG33" s="706"/>
      <c r="AH33" s="706"/>
      <c r="AI33" s="706"/>
      <c r="AJ33" s="707"/>
      <c r="AK33" s="708">
        <v>433</v>
      </c>
      <c r="AL33" s="703"/>
      <c r="AM33" s="703"/>
      <c r="AN33" s="703"/>
      <c r="AO33" s="703"/>
      <c r="AP33" s="703">
        <v>1406</v>
      </c>
      <c r="AQ33" s="703"/>
      <c r="AR33" s="703"/>
      <c r="AS33" s="703"/>
      <c r="AT33" s="703"/>
      <c r="AU33" s="703">
        <v>876</v>
      </c>
      <c r="AV33" s="703"/>
      <c r="AW33" s="703"/>
      <c r="AX33" s="703"/>
      <c r="AY33" s="703"/>
      <c r="AZ33" s="747"/>
      <c r="BA33" s="747"/>
      <c r="BB33" s="747"/>
      <c r="BC33" s="747"/>
      <c r="BD33" s="747"/>
      <c r="BE33" s="709" t="s">
        <v>470</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t="s">
        <v>48</v>
      </c>
      <c r="C34" s="700"/>
      <c r="D34" s="700"/>
      <c r="E34" s="700"/>
      <c r="F34" s="700"/>
      <c r="G34" s="700"/>
      <c r="H34" s="700"/>
      <c r="I34" s="700"/>
      <c r="J34" s="700"/>
      <c r="K34" s="700"/>
      <c r="L34" s="700"/>
      <c r="M34" s="700"/>
      <c r="N34" s="700"/>
      <c r="O34" s="700"/>
      <c r="P34" s="701"/>
      <c r="Q34" s="702">
        <v>173</v>
      </c>
      <c r="R34" s="703"/>
      <c r="S34" s="703"/>
      <c r="T34" s="703"/>
      <c r="U34" s="703"/>
      <c r="V34" s="703">
        <v>173</v>
      </c>
      <c r="W34" s="703"/>
      <c r="X34" s="703"/>
      <c r="Y34" s="703"/>
      <c r="Z34" s="703"/>
      <c r="AA34" s="703" t="s">
        <v>206</v>
      </c>
      <c r="AB34" s="703"/>
      <c r="AC34" s="703"/>
      <c r="AD34" s="703"/>
      <c r="AE34" s="704"/>
      <c r="AF34" s="705">
        <v>0</v>
      </c>
      <c r="AG34" s="706"/>
      <c r="AH34" s="706"/>
      <c r="AI34" s="706"/>
      <c r="AJ34" s="707"/>
      <c r="AK34" s="708">
        <v>43</v>
      </c>
      <c r="AL34" s="703"/>
      <c r="AM34" s="703"/>
      <c r="AN34" s="703"/>
      <c r="AO34" s="703"/>
      <c r="AP34" s="703">
        <v>1151</v>
      </c>
      <c r="AQ34" s="703"/>
      <c r="AR34" s="703"/>
      <c r="AS34" s="703"/>
      <c r="AT34" s="703"/>
      <c r="AU34" s="703">
        <v>648</v>
      </c>
      <c r="AV34" s="703"/>
      <c r="AW34" s="703"/>
      <c r="AX34" s="703"/>
      <c r="AY34" s="703"/>
      <c r="AZ34" s="747"/>
      <c r="BA34" s="747"/>
      <c r="BB34" s="747"/>
      <c r="BC34" s="747"/>
      <c r="BD34" s="747"/>
      <c r="BE34" s="709" t="s">
        <v>24</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471</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258</v>
      </c>
      <c r="B63" s="722" t="s">
        <v>378</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328</v>
      </c>
      <c r="AG63" s="726"/>
      <c r="AH63" s="726"/>
      <c r="AI63" s="726"/>
      <c r="AJ63" s="729"/>
      <c r="AK63" s="730"/>
      <c r="AL63" s="731"/>
      <c r="AM63" s="731"/>
      <c r="AN63" s="731"/>
      <c r="AO63" s="731"/>
      <c r="AP63" s="726">
        <v>2557</v>
      </c>
      <c r="AQ63" s="726"/>
      <c r="AR63" s="726"/>
      <c r="AS63" s="726"/>
      <c r="AT63" s="726"/>
      <c r="AU63" s="726">
        <v>1524</v>
      </c>
      <c r="AV63" s="726"/>
      <c r="AW63" s="726"/>
      <c r="AX63" s="726"/>
      <c r="AY63" s="726"/>
      <c r="AZ63" s="756"/>
      <c r="BA63" s="756"/>
      <c r="BB63" s="756"/>
      <c r="BC63" s="756"/>
      <c r="BD63" s="756"/>
      <c r="BE63" s="732"/>
      <c r="BF63" s="732"/>
      <c r="BG63" s="732"/>
      <c r="BH63" s="732"/>
      <c r="BI63" s="733"/>
      <c r="BJ63" s="734" t="s">
        <v>206</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412</v>
      </c>
      <c r="B66" s="937"/>
      <c r="C66" s="937"/>
      <c r="D66" s="937"/>
      <c r="E66" s="937"/>
      <c r="F66" s="937"/>
      <c r="G66" s="937"/>
      <c r="H66" s="937"/>
      <c r="I66" s="937"/>
      <c r="J66" s="937"/>
      <c r="K66" s="937"/>
      <c r="L66" s="937"/>
      <c r="M66" s="937"/>
      <c r="N66" s="937"/>
      <c r="O66" s="937"/>
      <c r="P66" s="938"/>
      <c r="Q66" s="942" t="s">
        <v>463</v>
      </c>
      <c r="R66" s="943"/>
      <c r="S66" s="943"/>
      <c r="T66" s="943"/>
      <c r="U66" s="944"/>
      <c r="V66" s="942" t="s">
        <v>464</v>
      </c>
      <c r="W66" s="943"/>
      <c r="X66" s="943"/>
      <c r="Y66" s="943"/>
      <c r="Z66" s="944"/>
      <c r="AA66" s="942" t="s">
        <v>465</v>
      </c>
      <c r="AB66" s="943"/>
      <c r="AC66" s="943"/>
      <c r="AD66" s="943"/>
      <c r="AE66" s="944"/>
      <c r="AF66" s="964" t="s">
        <v>255</v>
      </c>
      <c r="AG66" s="959"/>
      <c r="AH66" s="959"/>
      <c r="AI66" s="959"/>
      <c r="AJ66" s="965"/>
      <c r="AK66" s="942" t="s">
        <v>392</v>
      </c>
      <c r="AL66" s="937"/>
      <c r="AM66" s="937"/>
      <c r="AN66" s="937"/>
      <c r="AO66" s="938"/>
      <c r="AP66" s="942" t="s">
        <v>364</v>
      </c>
      <c r="AQ66" s="943"/>
      <c r="AR66" s="943"/>
      <c r="AS66" s="943"/>
      <c r="AT66" s="944"/>
      <c r="AU66" s="942" t="s">
        <v>472</v>
      </c>
      <c r="AV66" s="943"/>
      <c r="AW66" s="943"/>
      <c r="AX66" s="943"/>
      <c r="AY66" s="944"/>
      <c r="AZ66" s="942" t="s">
        <v>453</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139</v>
      </c>
      <c r="C68" s="684"/>
      <c r="D68" s="684"/>
      <c r="E68" s="684"/>
      <c r="F68" s="684"/>
      <c r="G68" s="684"/>
      <c r="H68" s="684"/>
      <c r="I68" s="684"/>
      <c r="J68" s="684"/>
      <c r="K68" s="684"/>
      <c r="L68" s="684"/>
      <c r="M68" s="684"/>
      <c r="N68" s="684"/>
      <c r="O68" s="684"/>
      <c r="P68" s="685"/>
      <c r="Q68" s="686">
        <v>841</v>
      </c>
      <c r="R68" s="687"/>
      <c r="S68" s="687"/>
      <c r="T68" s="687"/>
      <c r="U68" s="687"/>
      <c r="V68" s="687">
        <v>796</v>
      </c>
      <c r="W68" s="687"/>
      <c r="X68" s="687"/>
      <c r="Y68" s="687"/>
      <c r="Z68" s="687"/>
      <c r="AA68" s="687">
        <v>45</v>
      </c>
      <c r="AB68" s="687"/>
      <c r="AC68" s="687"/>
      <c r="AD68" s="687"/>
      <c r="AE68" s="687"/>
      <c r="AF68" s="687">
        <v>45</v>
      </c>
      <c r="AG68" s="687"/>
      <c r="AH68" s="687"/>
      <c r="AI68" s="687"/>
      <c r="AJ68" s="687"/>
      <c r="AK68" s="687" t="s">
        <v>206</v>
      </c>
      <c r="AL68" s="687"/>
      <c r="AM68" s="687"/>
      <c r="AN68" s="687"/>
      <c r="AO68" s="687"/>
      <c r="AP68" s="687" t="s">
        <v>206</v>
      </c>
      <c r="AQ68" s="687"/>
      <c r="AR68" s="687"/>
      <c r="AS68" s="687"/>
      <c r="AT68" s="687"/>
      <c r="AU68" s="687" t="s">
        <v>206</v>
      </c>
      <c r="AV68" s="687"/>
      <c r="AW68" s="687"/>
      <c r="AX68" s="687"/>
      <c r="AY68" s="687"/>
      <c r="AZ68" s="693" t="s">
        <v>131</v>
      </c>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139</v>
      </c>
      <c r="C69" s="700"/>
      <c r="D69" s="700"/>
      <c r="E69" s="700"/>
      <c r="F69" s="700"/>
      <c r="G69" s="700"/>
      <c r="H69" s="700"/>
      <c r="I69" s="700"/>
      <c r="J69" s="700"/>
      <c r="K69" s="700"/>
      <c r="L69" s="700"/>
      <c r="M69" s="700"/>
      <c r="N69" s="700"/>
      <c r="O69" s="700"/>
      <c r="P69" s="701"/>
      <c r="Q69" s="702">
        <v>4</v>
      </c>
      <c r="R69" s="703"/>
      <c r="S69" s="703"/>
      <c r="T69" s="703"/>
      <c r="U69" s="703"/>
      <c r="V69" s="703">
        <v>3</v>
      </c>
      <c r="W69" s="703"/>
      <c r="X69" s="703"/>
      <c r="Y69" s="703"/>
      <c r="Z69" s="703"/>
      <c r="AA69" s="703">
        <v>1</v>
      </c>
      <c r="AB69" s="703"/>
      <c r="AC69" s="703"/>
      <c r="AD69" s="703"/>
      <c r="AE69" s="703"/>
      <c r="AF69" s="703">
        <v>1</v>
      </c>
      <c r="AG69" s="703"/>
      <c r="AH69" s="703"/>
      <c r="AI69" s="703"/>
      <c r="AJ69" s="703"/>
      <c r="AK69" s="703" t="s">
        <v>206</v>
      </c>
      <c r="AL69" s="703"/>
      <c r="AM69" s="703"/>
      <c r="AN69" s="703"/>
      <c r="AO69" s="703"/>
      <c r="AP69" s="703" t="s">
        <v>206</v>
      </c>
      <c r="AQ69" s="703"/>
      <c r="AR69" s="703"/>
      <c r="AS69" s="703"/>
      <c r="AT69" s="703"/>
      <c r="AU69" s="703" t="s">
        <v>206</v>
      </c>
      <c r="AV69" s="703"/>
      <c r="AW69" s="703"/>
      <c r="AX69" s="703"/>
      <c r="AY69" s="703"/>
      <c r="AZ69" s="709" t="s">
        <v>413</v>
      </c>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542</v>
      </c>
      <c r="C70" s="700"/>
      <c r="D70" s="700"/>
      <c r="E70" s="700"/>
      <c r="F70" s="700"/>
      <c r="G70" s="700"/>
      <c r="H70" s="700"/>
      <c r="I70" s="700"/>
      <c r="J70" s="700"/>
      <c r="K70" s="700"/>
      <c r="L70" s="700"/>
      <c r="M70" s="700"/>
      <c r="N70" s="700"/>
      <c r="O70" s="700"/>
      <c r="P70" s="701"/>
      <c r="Q70" s="702">
        <v>135</v>
      </c>
      <c r="R70" s="703"/>
      <c r="S70" s="703"/>
      <c r="T70" s="703"/>
      <c r="U70" s="703"/>
      <c r="V70" s="703">
        <v>79</v>
      </c>
      <c r="W70" s="703"/>
      <c r="X70" s="703"/>
      <c r="Y70" s="703"/>
      <c r="Z70" s="703"/>
      <c r="AA70" s="703">
        <v>56</v>
      </c>
      <c r="AB70" s="703"/>
      <c r="AC70" s="703"/>
      <c r="AD70" s="703"/>
      <c r="AE70" s="703"/>
      <c r="AF70" s="703">
        <v>56</v>
      </c>
      <c r="AG70" s="703"/>
      <c r="AH70" s="703"/>
      <c r="AI70" s="703"/>
      <c r="AJ70" s="703"/>
      <c r="AK70" s="703" t="s">
        <v>206</v>
      </c>
      <c r="AL70" s="703"/>
      <c r="AM70" s="703"/>
      <c r="AN70" s="703"/>
      <c r="AO70" s="703"/>
      <c r="AP70" s="703" t="s">
        <v>206</v>
      </c>
      <c r="AQ70" s="703"/>
      <c r="AR70" s="703"/>
      <c r="AS70" s="703"/>
      <c r="AT70" s="703"/>
      <c r="AU70" s="703" t="s">
        <v>206</v>
      </c>
      <c r="AV70" s="703"/>
      <c r="AW70" s="703"/>
      <c r="AX70" s="703"/>
      <c r="AY70" s="703"/>
      <c r="AZ70" s="709" t="s">
        <v>131</v>
      </c>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543</v>
      </c>
      <c r="C71" s="700"/>
      <c r="D71" s="700"/>
      <c r="E71" s="700"/>
      <c r="F71" s="700"/>
      <c r="G71" s="700"/>
      <c r="H71" s="700"/>
      <c r="I71" s="700"/>
      <c r="J71" s="700"/>
      <c r="K71" s="700"/>
      <c r="L71" s="700"/>
      <c r="M71" s="700"/>
      <c r="N71" s="700"/>
      <c r="O71" s="700"/>
      <c r="P71" s="701"/>
      <c r="Q71" s="702">
        <v>3291</v>
      </c>
      <c r="R71" s="703"/>
      <c r="S71" s="703"/>
      <c r="T71" s="703"/>
      <c r="U71" s="703"/>
      <c r="V71" s="703">
        <v>2907</v>
      </c>
      <c r="W71" s="703"/>
      <c r="X71" s="703"/>
      <c r="Y71" s="703"/>
      <c r="Z71" s="703"/>
      <c r="AA71" s="703">
        <v>384</v>
      </c>
      <c r="AB71" s="703"/>
      <c r="AC71" s="703"/>
      <c r="AD71" s="703"/>
      <c r="AE71" s="703"/>
      <c r="AF71" s="703">
        <v>384</v>
      </c>
      <c r="AG71" s="703"/>
      <c r="AH71" s="703"/>
      <c r="AI71" s="703"/>
      <c r="AJ71" s="703"/>
      <c r="AK71" s="703">
        <v>4</v>
      </c>
      <c r="AL71" s="703"/>
      <c r="AM71" s="703"/>
      <c r="AN71" s="703"/>
      <c r="AO71" s="703"/>
      <c r="AP71" s="703" t="s">
        <v>206</v>
      </c>
      <c r="AQ71" s="703"/>
      <c r="AR71" s="703"/>
      <c r="AS71" s="703"/>
      <c r="AT71" s="703"/>
      <c r="AU71" s="703" t="s">
        <v>206</v>
      </c>
      <c r="AV71" s="703"/>
      <c r="AW71" s="703"/>
      <c r="AX71" s="703"/>
      <c r="AY71" s="703"/>
      <c r="AZ71" s="709" t="s">
        <v>131</v>
      </c>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543</v>
      </c>
      <c r="C72" s="700"/>
      <c r="D72" s="700"/>
      <c r="E72" s="700"/>
      <c r="F72" s="700"/>
      <c r="G72" s="700"/>
      <c r="H72" s="700"/>
      <c r="I72" s="700"/>
      <c r="J72" s="700"/>
      <c r="K72" s="700"/>
      <c r="L72" s="700"/>
      <c r="M72" s="700"/>
      <c r="N72" s="700"/>
      <c r="O72" s="700"/>
      <c r="P72" s="701"/>
      <c r="Q72" s="702">
        <v>9</v>
      </c>
      <c r="R72" s="703"/>
      <c r="S72" s="703"/>
      <c r="T72" s="703"/>
      <c r="U72" s="703"/>
      <c r="V72" s="703">
        <v>9</v>
      </c>
      <c r="W72" s="703"/>
      <c r="X72" s="703"/>
      <c r="Y72" s="703"/>
      <c r="Z72" s="703"/>
      <c r="AA72" s="703" t="s">
        <v>206</v>
      </c>
      <c r="AB72" s="703"/>
      <c r="AC72" s="703"/>
      <c r="AD72" s="703"/>
      <c r="AE72" s="703"/>
      <c r="AF72" s="703" t="s">
        <v>206</v>
      </c>
      <c r="AG72" s="703"/>
      <c r="AH72" s="703"/>
      <c r="AI72" s="703"/>
      <c r="AJ72" s="703"/>
      <c r="AK72" s="703" t="s">
        <v>206</v>
      </c>
      <c r="AL72" s="703"/>
      <c r="AM72" s="703"/>
      <c r="AN72" s="703"/>
      <c r="AO72" s="703"/>
      <c r="AP72" s="703" t="s">
        <v>206</v>
      </c>
      <c r="AQ72" s="703"/>
      <c r="AR72" s="703"/>
      <c r="AS72" s="703"/>
      <c r="AT72" s="703"/>
      <c r="AU72" s="703" t="s">
        <v>206</v>
      </c>
      <c r="AV72" s="703"/>
      <c r="AW72" s="703"/>
      <c r="AX72" s="703"/>
      <c r="AY72" s="703"/>
      <c r="AZ72" s="709" t="s">
        <v>344</v>
      </c>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544</v>
      </c>
      <c r="C73" s="700"/>
      <c r="D73" s="700"/>
      <c r="E73" s="700"/>
      <c r="F73" s="700"/>
      <c r="G73" s="700"/>
      <c r="H73" s="700"/>
      <c r="I73" s="700"/>
      <c r="J73" s="700"/>
      <c r="K73" s="700"/>
      <c r="L73" s="700"/>
      <c r="M73" s="700"/>
      <c r="N73" s="700"/>
      <c r="O73" s="700"/>
      <c r="P73" s="701"/>
      <c r="Q73" s="702">
        <v>67</v>
      </c>
      <c r="R73" s="703"/>
      <c r="S73" s="703"/>
      <c r="T73" s="703"/>
      <c r="U73" s="703"/>
      <c r="V73" s="703">
        <v>49</v>
      </c>
      <c r="W73" s="703"/>
      <c r="X73" s="703"/>
      <c r="Y73" s="703"/>
      <c r="Z73" s="703"/>
      <c r="AA73" s="703">
        <v>18</v>
      </c>
      <c r="AB73" s="703"/>
      <c r="AC73" s="703"/>
      <c r="AD73" s="703"/>
      <c r="AE73" s="703"/>
      <c r="AF73" s="703">
        <v>18</v>
      </c>
      <c r="AG73" s="703"/>
      <c r="AH73" s="703"/>
      <c r="AI73" s="703"/>
      <c r="AJ73" s="703"/>
      <c r="AK73" s="703" t="s">
        <v>206</v>
      </c>
      <c r="AL73" s="703"/>
      <c r="AM73" s="703"/>
      <c r="AN73" s="703"/>
      <c r="AO73" s="703"/>
      <c r="AP73" s="703" t="s">
        <v>206</v>
      </c>
      <c r="AQ73" s="703"/>
      <c r="AR73" s="703"/>
      <c r="AS73" s="703"/>
      <c r="AT73" s="703"/>
      <c r="AU73" s="703" t="s">
        <v>206</v>
      </c>
      <c r="AV73" s="703"/>
      <c r="AW73" s="703"/>
      <c r="AX73" s="703"/>
      <c r="AY73" s="703"/>
      <c r="AZ73" s="709" t="s">
        <v>131</v>
      </c>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544</v>
      </c>
      <c r="C74" s="700"/>
      <c r="D74" s="700"/>
      <c r="E74" s="700"/>
      <c r="F74" s="700"/>
      <c r="G74" s="700"/>
      <c r="H74" s="700"/>
      <c r="I74" s="700"/>
      <c r="J74" s="700"/>
      <c r="K74" s="700"/>
      <c r="L74" s="700"/>
      <c r="M74" s="700"/>
      <c r="N74" s="700"/>
      <c r="O74" s="700"/>
      <c r="P74" s="701"/>
      <c r="Q74" s="702">
        <v>147566</v>
      </c>
      <c r="R74" s="703"/>
      <c r="S74" s="703"/>
      <c r="T74" s="703"/>
      <c r="U74" s="703"/>
      <c r="V74" s="703">
        <v>144092</v>
      </c>
      <c r="W74" s="703"/>
      <c r="X74" s="703"/>
      <c r="Y74" s="703"/>
      <c r="Z74" s="703"/>
      <c r="AA74" s="703">
        <v>3474</v>
      </c>
      <c r="AB74" s="703"/>
      <c r="AC74" s="703"/>
      <c r="AD74" s="703"/>
      <c r="AE74" s="703"/>
      <c r="AF74" s="703">
        <v>3474</v>
      </c>
      <c r="AG74" s="703"/>
      <c r="AH74" s="703"/>
      <c r="AI74" s="703"/>
      <c r="AJ74" s="703"/>
      <c r="AK74" s="703" t="s">
        <v>206</v>
      </c>
      <c r="AL74" s="703"/>
      <c r="AM74" s="703"/>
      <c r="AN74" s="703"/>
      <c r="AO74" s="703"/>
      <c r="AP74" s="703" t="s">
        <v>206</v>
      </c>
      <c r="AQ74" s="703"/>
      <c r="AR74" s="703"/>
      <c r="AS74" s="703"/>
      <c r="AT74" s="703"/>
      <c r="AU74" s="703" t="s">
        <v>206</v>
      </c>
      <c r="AV74" s="703"/>
      <c r="AW74" s="703"/>
      <c r="AX74" s="703"/>
      <c r="AY74" s="703"/>
      <c r="AZ74" s="709" t="s">
        <v>474</v>
      </c>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545</v>
      </c>
      <c r="C75" s="700"/>
      <c r="D75" s="700"/>
      <c r="E75" s="700"/>
      <c r="F75" s="700"/>
      <c r="G75" s="700"/>
      <c r="H75" s="700"/>
      <c r="I75" s="700"/>
      <c r="J75" s="700"/>
      <c r="K75" s="700"/>
      <c r="L75" s="700"/>
      <c r="M75" s="700"/>
      <c r="N75" s="700"/>
      <c r="O75" s="700"/>
      <c r="P75" s="701"/>
      <c r="Q75" s="711">
        <v>110</v>
      </c>
      <c r="R75" s="706"/>
      <c r="S75" s="706"/>
      <c r="T75" s="706"/>
      <c r="U75" s="708"/>
      <c r="V75" s="704">
        <v>18</v>
      </c>
      <c r="W75" s="706"/>
      <c r="X75" s="706"/>
      <c r="Y75" s="706"/>
      <c r="Z75" s="708"/>
      <c r="AA75" s="704">
        <v>92</v>
      </c>
      <c r="AB75" s="706"/>
      <c r="AC75" s="706"/>
      <c r="AD75" s="706"/>
      <c r="AE75" s="708"/>
      <c r="AF75" s="704" t="s">
        <v>206</v>
      </c>
      <c r="AG75" s="706"/>
      <c r="AH75" s="706"/>
      <c r="AI75" s="706"/>
      <c r="AJ75" s="708"/>
      <c r="AK75" s="704" t="s">
        <v>206</v>
      </c>
      <c r="AL75" s="706"/>
      <c r="AM75" s="706"/>
      <c r="AN75" s="706"/>
      <c r="AO75" s="708"/>
      <c r="AP75" s="704" t="s">
        <v>206</v>
      </c>
      <c r="AQ75" s="706"/>
      <c r="AR75" s="706"/>
      <c r="AS75" s="706"/>
      <c r="AT75" s="708"/>
      <c r="AU75" s="704" t="s">
        <v>206</v>
      </c>
      <c r="AV75" s="706"/>
      <c r="AW75" s="706"/>
      <c r="AX75" s="706"/>
      <c r="AY75" s="708"/>
      <c r="AZ75" s="709" t="s">
        <v>131</v>
      </c>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546</v>
      </c>
      <c r="C76" s="700"/>
      <c r="D76" s="700"/>
      <c r="E76" s="700"/>
      <c r="F76" s="700"/>
      <c r="G76" s="700"/>
      <c r="H76" s="700"/>
      <c r="I76" s="700"/>
      <c r="J76" s="700"/>
      <c r="K76" s="700"/>
      <c r="L76" s="700"/>
      <c r="M76" s="700"/>
      <c r="N76" s="700"/>
      <c r="O76" s="700"/>
      <c r="P76" s="701"/>
      <c r="Q76" s="711">
        <v>57</v>
      </c>
      <c r="R76" s="706"/>
      <c r="S76" s="706"/>
      <c r="T76" s="706"/>
      <c r="U76" s="708"/>
      <c r="V76" s="704">
        <v>57</v>
      </c>
      <c r="W76" s="706"/>
      <c r="X76" s="706"/>
      <c r="Y76" s="706"/>
      <c r="Z76" s="708"/>
      <c r="AA76" s="704" t="s">
        <v>206</v>
      </c>
      <c r="AB76" s="706"/>
      <c r="AC76" s="706"/>
      <c r="AD76" s="706"/>
      <c r="AE76" s="708"/>
      <c r="AF76" s="704" t="s">
        <v>206</v>
      </c>
      <c r="AG76" s="706"/>
      <c r="AH76" s="706"/>
      <c r="AI76" s="706"/>
      <c r="AJ76" s="708"/>
      <c r="AK76" s="704" t="s">
        <v>206</v>
      </c>
      <c r="AL76" s="706"/>
      <c r="AM76" s="706"/>
      <c r="AN76" s="706"/>
      <c r="AO76" s="708"/>
      <c r="AP76" s="704" t="s">
        <v>206</v>
      </c>
      <c r="AQ76" s="706"/>
      <c r="AR76" s="706"/>
      <c r="AS76" s="706"/>
      <c r="AT76" s="708"/>
      <c r="AU76" s="704" t="s">
        <v>206</v>
      </c>
      <c r="AV76" s="706"/>
      <c r="AW76" s="706"/>
      <c r="AX76" s="706"/>
      <c r="AY76" s="708"/>
      <c r="AZ76" s="709" t="s">
        <v>131</v>
      </c>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258</v>
      </c>
      <c r="B88" s="722" t="s">
        <v>187</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3978</v>
      </c>
      <c r="AG88" s="726"/>
      <c r="AH88" s="726"/>
      <c r="AI88" s="726"/>
      <c r="AJ88" s="726"/>
      <c r="AK88" s="731"/>
      <c r="AL88" s="731"/>
      <c r="AM88" s="731"/>
      <c r="AN88" s="731"/>
      <c r="AO88" s="731"/>
      <c r="AP88" s="726"/>
      <c r="AQ88" s="726"/>
      <c r="AR88" s="726"/>
      <c r="AS88" s="726"/>
      <c r="AT88" s="726"/>
      <c r="AU88" s="726"/>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258</v>
      </c>
      <c r="BR102" s="722" t="s">
        <v>457</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473</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475</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477</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208</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478</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440</v>
      </c>
      <c r="AB109" s="783"/>
      <c r="AC109" s="783"/>
      <c r="AD109" s="783"/>
      <c r="AE109" s="784"/>
      <c r="AF109" s="785" t="s">
        <v>479</v>
      </c>
      <c r="AG109" s="783"/>
      <c r="AH109" s="783"/>
      <c r="AI109" s="783"/>
      <c r="AJ109" s="784"/>
      <c r="AK109" s="785" t="s">
        <v>393</v>
      </c>
      <c r="AL109" s="783"/>
      <c r="AM109" s="783"/>
      <c r="AN109" s="783"/>
      <c r="AO109" s="784"/>
      <c r="AP109" s="785" t="s">
        <v>480</v>
      </c>
      <c r="AQ109" s="783"/>
      <c r="AR109" s="783"/>
      <c r="AS109" s="783"/>
      <c r="AT109" s="786"/>
      <c r="AU109" s="782" t="s">
        <v>478</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440</v>
      </c>
      <c r="BR109" s="783"/>
      <c r="BS109" s="783"/>
      <c r="BT109" s="783"/>
      <c r="BU109" s="784"/>
      <c r="BV109" s="785" t="s">
        <v>479</v>
      </c>
      <c r="BW109" s="783"/>
      <c r="BX109" s="783"/>
      <c r="BY109" s="783"/>
      <c r="BZ109" s="784"/>
      <c r="CA109" s="785" t="s">
        <v>393</v>
      </c>
      <c r="CB109" s="783"/>
      <c r="CC109" s="783"/>
      <c r="CD109" s="783"/>
      <c r="CE109" s="784"/>
      <c r="CF109" s="787" t="s">
        <v>480</v>
      </c>
      <c r="CG109" s="787"/>
      <c r="CH109" s="787"/>
      <c r="CI109" s="787"/>
      <c r="CJ109" s="787"/>
      <c r="CK109" s="785" t="s">
        <v>98</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440</v>
      </c>
      <c r="DH109" s="783"/>
      <c r="DI109" s="783"/>
      <c r="DJ109" s="783"/>
      <c r="DK109" s="784"/>
      <c r="DL109" s="785" t="s">
        <v>479</v>
      </c>
      <c r="DM109" s="783"/>
      <c r="DN109" s="783"/>
      <c r="DO109" s="783"/>
      <c r="DP109" s="784"/>
      <c r="DQ109" s="785" t="s">
        <v>393</v>
      </c>
      <c r="DR109" s="783"/>
      <c r="DS109" s="783"/>
      <c r="DT109" s="783"/>
      <c r="DU109" s="784"/>
      <c r="DV109" s="785" t="s">
        <v>480</v>
      </c>
      <c r="DW109" s="783"/>
      <c r="DX109" s="783"/>
      <c r="DY109" s="783"/>
      <c r="DZ109" s="786"/>
    </row>
    <row r="110" spans="1:131" s="48" customFormat="1" ht="26.25" customHeight="1" x14ac:dyDescent="0.15">
      <c r="A110" s="788" t="s">
        <v>334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423035</v>
      </c>
      <c r="AB110" s="792"/>
      <c r="AC110" s="792"/>
      <c r="AD110" s="792"/>
      <c r="AE110" s="793"/>
      <c r="AF110" s="794">
        <v>497552</v>
      </c>
      <c r="AG110" s="792"/>
      <c r="AH110" s="792"/>
      <c r="AI110" s="792"/>
      <c r="AJ110" s="793"/>
      <c r="AK110" s="794">
        <v>691659</v>
      </c>
      <c r="AL110" s="792"/>
      <c r="AM110" s="792"/>
      <c r="AN110" s="792"/>
      <c r="AO110" s="793"/>
      <c r="AP110" s="795">
        <v>32.799999999999997</v>
      </c>
      <c r="AQ110" s="796"/>
      <c r="AR110" s="796"/>
      <c r="AS110" s="796"/>
      <c r="AT110" s="797"/>
      <c r="AU110" s="1000" t="s">
        <v>124</v>
      </c>
      <c r="AV110" s="1001"/>
      <c r="AW110" s="1001"/>
      <c r="AX110" s="1001"/>
      <c r="AY110" s="1001"/>
      <c r="AZ110" s="798" t="s">
        <v>469</v>
      </c>
      <c r="BA110" s="789"/>
      <c r="BB110" s="789"/>
      <c r="BC110" s="789"/>
      <c r="BD110" s="789"/>
      <c r="BE110" s="789"/>
      <c r="BF110" s="789"/>
      <c r="BG110" s="789"/>
      <c r="BH110" s="789"/>
      <c r="BI110" s="789"/>
      <c r="BJ110" s="789"/>
      <c r="BK110" s="789"/>
      <c r="BL110" s="789"/>
      <c r="BM110" s="789"/>
      <c r="BN110" s="789"/>
      <c r="BO110" s="789"/>
      <c r="BP110" s="790"/>
      <c r="BQ110" s="799">
        <v>6310101</v>
      </c>
      <c r="BR110" s="800"/>
      <c r="BS110" s="800"/>
      <c r="BT110" s="800"/>
      <c r="BU110" s="800"/>
      <c r="BV110" s="800">
        <v>6527945</v>
      </c>
      <c r="BW110" s="800"/>
      <c r="BX110" s="800"/>
      <c r="BY110" s="800"/>
      <c r="BZ110" s="800"/>
      <c r="CA110" s="800">
        <v>6917213</v>
      </c>
      <c r="CB110" s="800"/>
      <c r="CC110" s="800"/>
      <c r="CD110" s="800"/>
      <c r="CE110" s="800"/>
      <c r="CF110" s="801">
        <v>327.8</v>
      </c>
      <c r="CG110" s="802"/>
      <c r="CH110" s="802"/>
      <c r="CI110" s="802"/>
      <c r="CJ110" s="802"/>
      <c r="CK110" s="1006" t="s">
        <v>390</v>
      </c>
      <c r="CL110" s="1007"/>
      <c r="CM110" s="798" t="s">
        <v>65</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206</v>
      </c>
      <c r="DH110" s="800"/>
      <c r="DI110" s="800"/>
      <c r="DJ110" s="800"/>
      <c r="DK110" s="800"/>
      <c r="DL110" s="800" t="s">
        <v>206</v>
      </c>
      <c r="DM110" s="800"/>
      <c r="DN110" s="800"/>
      <c r="DO110" s="800"/>
      <c r="DP110" s="800"/>
      <c r="DQ110" s="800" t="s">
        <v>206</v>
      </c>
      <c r="DR110" s="800"/>
      <c r="DS110" s="800"/>
      <c r="DT110" s="800"/>
      <c r="DU110" s="800"/>
      <c r="DV110" s="803" t="s">
        <v>206</v>
      </c>
      <c r="DW110" s="803"/>
      <c r="DX110" s="803"/>
      <c r="DY110" s="803"/>
      <c r="DZ110" s="804"/>
    </row>
    <row r="111" spans="1:131" s="48" customFormat="1" ht="26.25" customHeight="1" x14ac:dyDescent="0.15">
      <c r="A111" s="805" t="s">
        <v>462</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206</v>
      </c>
      <c r="AB111" s="808"/>
      <c r="AC111" s="808"/>
      <c r="AD111" s="808"/>
      <c r="AE111" s="809"/>
      <c r="AF111" s="810" t="s">
        <v>206</v>
      </c>
      <c r="AG111" s="808"/>
      <c r="AH111" s="808"/>
      <c r="AI111" s="808"/>
      <c r="AJ111" s="809"/>
      <c r="AK111" s="810" t="s">
        <v>206</v>
      </c>
      <c r="AL111" s="808"/>
      <c r="AM111" s="808"/>
      <c r="AN111" s="808"/>
      <c r="AO111" s="809"/>
      <c r="AP111" s="811" t="s">
        <v>206</v>
      </c>
      <c r="AQ111" s="812"/>
      <c r="AR111" s="812"/>
      <c r="AS111" s="812"/>
      <c r="AT111" s="813"/>
      <c r="AU111" s="1002"/>
      <c r="AV111" s="1003"/>
      <c r="AW111" s="1003"/>
      <c r="AX111" s="1003"/>
      <c r="AY111" s="1003"/>
      <c r="AZ111" s="814" t="s">
        <v>481</v>
      </c>
      <c r="BA111" s="815"/>
      <c r="BB111" s="815"/>
      <c r="BC111" s="815"/>
      <c r="BD111" s="815"/>
      <c r="BE111" s="815"/>
      <c r="BF111" s="815"/>
      <c r="BG111" s="815"/>
      <c r="BH111" s="815"/>
      <c r="BI111" s="815"/>
      <c r="BJ111" s="815"/>
      <c r="BK111" s="815"/>
      <c r="BL111" s="815"/>
      <c r="BM111" s="815"/>
      <c r="BN111" s="815"/>
      <c r="BO111" s="815"/>
      <c r="BP111" s="816"/>
      <c r="BQ111" s="817" t="s">
        <v>206</v>
      </c>
      <c r="BR111" s="818"/>
      <c r="BS111" s="818"/>
      <c r="BT111" s="818"/>
      <c r="BU111" s="818"/>
      <c r="BV111" s="818" t="s">
        <v>206</v>
      </c>
      <c r="BW111" s="818"/>
      <c r="BX111" s="818"/>
      <c r="BY111" s="818"/>
      <c r="BZ111" s="818"/>
      <c r="CA111" s="818" t="s">
        <v>206</v>
      </c>
      <c r="CB111" s="818"/>
      <c r="CC111" s="818"/>
      <c r="CD111" s="818"/>
      <c r="CE111" s="818"/>
      <c r="CF111" s="819" t="s">
        <v>206</v>
      </c>
      <c r="CG111" s="820"/>
      <c r="CH111" s="820"/>
      <c r="CI111" s="820"/>
      <c r="CJ111" s="820"/>
      <c r="CK111" s="1008"/>
      <c r="CL111" s="1009"/>
      <c r="CM111" s="814" t="s">
        <v>138</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206</v>
      </c>
      <c r="DH111" s="818"/>
      <c r="DI111" s="818"/>
      <c r="DJ111" s="818"/>
      <c r="DK111" s="818"/>
      <c r="DL111" s="818" t="s">
        <v>206</v>
      </c>
      <c r="DM111" s="818"/>
      <c r="DN111" s="818"/>
      <c r="DO111" s="818"/>
      <c r="DP111" s="818"/>
      <c r="DQ111" s="818" t="s">
        <v>206</v>
      </c>
      <c r="DR111" s="818"/>
      <c r="DS111" s="818"/>
      <c r="DT111" s="818"/>
      <c r="DU111" s="818"/>
      <c r="DV111" s="821" t="s">
        <v>206</v>
      </c>
      <c r="DW111" s="821"/>
      <c r="DX111" s="821"/>
      <c r="DY111" s="821"/>
      <c r="DZ111" s="822"/>
    </row>
    <row r="112" spans="1:131" s="48" customFormat="1" ht="26.25" customHeight="1" x14ac:dyDescent="0.15">
      <c r="A112" s="969" t="s">
        <v>155</v>
      </c>
      <c r="B112" s="970"/>
      <c r="C112" s="815" t="s">
        <v>482</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206</v>
      </c>
      <c r="AB112" s="808"/>
      <c r="AC112" s="808"/>
      <c r="AD112" s="808"/>
      <c r="AE112" s="809"/>
      <c r="AF112" s="810" t="s">
        <v>206</v>
      </c>
      <c r="AG112" s="808"/>
      <c r="AH112" s="808"/>
      <c r="AI112" s="808"/>
      <c r="AJ112" s="809"/>
      <c r="AK112" s="810" t="s">
        <v>206</v>
      </c>
      <c r="AL112" s="808"/>
      <c r="AM112" s="808"/>
      <c r="AN112" s="808"/>
      <c r="AO112" s="809"/>
      <c r="AP112" s="811" t="s">
        <v>206</v>
      </c>
      <c r="AQ112" s="812"/>
      <c r="AR112" s="812"/>
      <c r="AS112" s="812"/>
      <c r="AT112" s="813"/>
      <c r="AU112" s="1002"/>
      <c r="AV112" s="1003"/>
      <c r="AW112" s="1003"/>
      <c r="AX112" s="1003"/>
      <c r="AY112" s="1003"/>
      <c r="AZ112" s="814" t="s">
        <v>275</v>
      </c>
      <c r="BA112" s="815"/>
      <c r="BB112" s="815"/>
      <c r="BC112" s="815"/>
      <c r="BD112" s="815"/>
      <c r="BE112" s="815"/>
      <c r="BF112" s="815"/>
      <c r="BG112" s="815"/>
      <c r="BH112" s="815"/>
      <c r="BI112" s="815"/>
      <c r="BJ112" s="815"/>
      <c r="BK112" s="815"/>
      <c r="BL112" s="815"/>
      <c r="BM112" s="815"/>
      <c r="BN112" s="815"/>
      <c r="BO112" s="815"/>
      <c r="BP112" s="816"/>
      <c r="BQ112" s="817">
        <v>1752854</v>
      </c>
      <c r="BR112" s="818"/>
      <c r="BS112" s="818"/>
      <c r="BT112" s="818"/>
      <c r="BU112" s="818"/>
      <c r="BV112" s="818">
        <v>1689220</v>
      </c>
      <c r="BW112" s="818"/>
      <c r="BX112" s="818"/>
      <c r="BY112" s="818"/>
      <c r="BZ112" s="818"/>
      <c r="CA112" s="818">
        <v>1548705</v>
      </c>
      <c r="CB112" s="818"/>
      <c r="CC112" s="818"/>
      <c r="CD112" s="818"/>
      <c r="CE112" s="818"/>
      <c r="CF112" s="819">
        <v>73.400000000000006</v>
      </c>
      <c r="CG112" s="820"/>
      <c r="CH112" s="820"/>
      <c r="CI112" s="820"/>
      <c r="CJ112" s="820"/>
      <c r="CK112" s="1008"/>
      <c r="CL112" s="1009"/>
      <c r="CM112" s="814" t="s">
        <v>399</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206</v>
      </c>
      <c r="DH112" s="818"/>
      <c r="DI112" s="818"/>
      <c r="DJ112" s="818"/>
      <c r="DK112" s="818"/>
      <c r="DL112" s="818" t="s">
        <v>206</v>
      </c>
      <c r="DM112" s="818"/>
      <c r="DN112" s="818"/>
      <c r="DO112" s="818"/>
      <c r="DP112" s="818"/>
      <c r="DQ112" s="818" t="s">
        <v>206</v>
      </c>
      <c r="DR112" s="818"/>
      <c r="DS112" s="818"/>
      <c r="DT112" s="818"/>
      <c r="DU112" s="818"/>
      <c r="DV112" s="821" t="s">
        <v>206</v>
      </c>
      <c r="DW112" s="821"/>
      <c r="DX112" s="821"/>
      <c r="DY112" s="821"/>
      <c r="DZ112" s="822"/>
    </row>
    <row r="113" spans="1:130" s="48" customFormat="1" ht="26.25" customHeight="1" x14ac:dyDescent="0.15">
      <c r="A113" s="971"/>
      <c r="B113" s="972"/>
      <c r="C113" s="815" t="s">
        <v>485</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171092</v>
      </c>
      <c r="AB113" s="808"/>
      <c r="AC113" s="808"/>
      <c r="AD113" s="808"/>
      <c r="AE113" s="809"/>
      <c r="AF113" s="810">
        <v>171589</v>
      </c>
      <c r="AG113" s="808"/>
      <c r="AH113" s="808"/>
      <c r="AI113" s="808"/>
      <c r="AJ113" s="809"/>
      <c r="AK113" s="810">
        <v>184898</v>
      </c>
      <c r="AL113" s="808"/>
      <c r="AM113" s="808"/>
      <c r="AN113" s="808"/>
      <c r="AO113" s="809"/>
      <c r="AP113" s="811">
        <v>8.8000000000000007</v>
      </c>
      <c r="AQ113" s="812"/>
      <c r="AR113" s="812"/>
      <c r="AS113" s="812"/>
      <c r="AT113" s="813"/>
      <c r="AU113" s="1002"/>
      <c r="AV113" s="1003"/>
      <c r="AW113" s="1003"/>
      <c r="AX113" s="1003"/>
      <c r="AY113" s="1003"/>
      <c r="AZ113" s="814" t="s">
        <v>211</v>
      </c>
      <c r="BA113" s="815"/>
      <c r="BB113" s="815"/>
      <c r="BC113" s="815"/>
      <c r="BD113" s="815"/>
      <c r="BE113" s="815"/>
      <c r="BF113" s="815"/>
      <c r="BG113" s="815"/>
      <c r="BH113" s="815"/>
      <c r="BI113" s="815"/>
      <c r="BJ113" s="815"/>
      <c r="BK113" s="815"/>
      <c r="BL113" s="815"/>
      <c r="BM113" s="815"/>
      <c r="BN113" s="815"/>
      <c r="BO113" s="815"/>
      <c r="BP113" s="816"/>
      <c r="BQ113" s="817">
        <v>50567</v>
      </c>
      <c r="BR113" s="818"/>
      <c r="BS113" s="818"/>
      <c r="BT113" s="818"/>
      <c r="BU113" s="818"/>
      <c r="BV113" s="818">
        <v>44446</v>
      </c>
      <c r="BW113" s="818"/>
      <c r="BX113" s="818"/>
      <c r="BY113" s="818"/>
      <c r="BZ113" s="818"/>
      <c r="CA113" s="818">
        <v>38300</v>
      </c>
      <c r="CB113" s="818"/>
      <c r="CC113" s="818"/>
      <c r="CD113" s="818"/>
      <c r="CE113" s="818"/>
      <c r="CF113" s="819">
        <v>1.8</v>
      </c>
      <c r="CG113" s="820"/>
      <c r="CH113" s="820"/>
      <c r="CI113" s="820"/>
      <c r="CJ113" s="820"/>
      <c r="CK113" s="1008"/>
      <c r="CL113" s="1009"/>
      <c r="CM113" s="814" t="s">
        <v>409</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206</v>
      </c>
      <c r="DH113" s="808"/>
      <c r="DI113" s="808"/>
      <c r="DJ113" s="808"/>
      <c r="DK113" s="809"/>
      <c r="DL113" s="810" t="s">
        <v>206</v>
      </c>
      <c r="DM113" s="808"/>
      <c r="DN113" s="808"/>
      <c r="DO113" s="808"/>
      <c r="DP113" s="809"/>
      <c r="DQ113" s="810" t="s">
        <v>206</v>
      </c>
      <c r="DR113" s="808"/>
      <c r="DS113" s="808"/>
      <c r="DT113" s="808"/>
      <c r="DU113" s="809"/>
      <c r="DV113" s="811" t="s">
        <v>206</v>
      </c>
      <c r="DW113" s="812"/>
      <c r="DX113" s="812"/>
      <c r="DY113" s="812"/>
      <c r="DZ113" s="813"/>
    </row>
    <row r="114" spans="1:130" s="48" customFormat="1" ht="26.25" customHeight="1" x14ac:dyDescent="0.15">
      <c r="A114" s="971"/>
      <c r="B114" s="972"/>
      <c r="C114" s="815" t="s">
        <v>486</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6341</v>
      </c>
      <c r="AB114" s="808"/>
      <c r="AC114" s="808"/>
      <c r="AD114" s="808"/>
      <c r="AE114" s="809"/>
      <c r="AF114" s="810">
        <v>6341</v>
      </c>
      <c r="AG114" s="808"/>
      <c r="AH114" s="808"/>
      <c r="AI114" s="808"/>
      <c r="AJ114" s="809"/>
      <c r="AK114" s="810">
        <v>6341</v>
      </c>
      <c r="AL114" s="808"/>
      <c r="AM114" s="808"/>
      <c r="AN114" s="808"/>
      <c r="AO114" s="809"/>
      <c r="AP114" s="811">
        <v>0.3</v>
      </c>
      <c r="AQ114" s="812"/>
      <c r="AR114" s="812"/>
      <c r="AS114" s="812"/>
      <c r="AT114" s="813"/>
      <c r="AU114" s="1002"/>
      <c r="AV114" s="1003"/>
      <c r="AW114" s="1003"/>
      <c r="AX114" s="1003"/>
      <c r="AY114" s="1003"/>
      <c r="AZ114" s="814" t="s">
        <v>487</v>
      </c>
      <c r="BA114" s="815"/>
      <c r="BB114" s="815"/>
      <c r="BC114" s="815"/>
      <c r="BD114" s="815"/>
      <c r="BE114" s="815"/>
      <c r="BF114" s="815"/>
      <c r="BG114" s="815"/>
      <c r="BH114" s="815"/>
      <c r="BI114" s="815"/>
      <c r="BJ114" s="815"/>
      <c r="BK114" s="815"/>
      <c r="BL114" s="815"/>
      <c r="BM114" s="815"/>
      <c r="BN114" s="815"/>
      <c r="BO114" s="815"/>
      <c r="BP114" s="816"/>
      <c r="BQ114" s="817">
        <v>295498</v>
      </c>
      <c r="BR114" s="818"/>
      <c r="BS114" s="818"/>
      <c r="BT114" s="818"/>
      <c r="BU114" s="818"/>
      <c r="BV114" s="818">
        <v>123745</v>
      </c>
      <c r="BW114" s="818"/>
      <c r="BX114" s="818"/>
      <c r="BY114" s="818"/>
      <c r="BZ114" s="818"/>
      <c r="CA114" s="818">
        <v>197065</v>
      </c>
      <c r="CB114" s="818"/>
      <c r="CC114" s="818"/>
      <c r="CD114" s="818"/>
      <c r="CE114" s="818"/>
      <c r="CF114" s="819">
        <v>9.3000000000000007</v>
      </c>
      <c r="CG114" s="820"/>
      <c r="CH114" s="820"/>
      <c r="CI114" s="820"/>
      <c r="CJ114" s="820"/>
      <c r="CK114" s="1008"/>
      <c r="CL114" s="1009"/>
      <c r="CM114" s="814" t="s">
        <v>488</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206</v>
      </c>
      <c r="DH114" s="808"/>
      <c r="DI114" s="808"/>
      <c r="DJ114" s="808"/>
      <c r="DK114" s="809"/>
      <c r="DL114" s="810" t="s">
        <v>206</v>
      </c>
      <c r="DM114" s="808"/>
      <c r="DN114" s="808"/>
      <c r="DO114" s="808"/>
      <c r="DP114" s="809"/>
      <c r="DQ114" s="810" t="s">
        <v>206</v>
      </c>
      <c r="DR114" s="808"/>
      <c r="DS114" s="808"/>
      <c r="DT114" s="808"/>
      <c r="DU114" s="809"/>
      <c r="DV114" s="811" t="s">
        <v>206</v>
      </c>
      <c r="DW114" s="812"/>
      <c r="DX114" s="812"/>
      <c r="DY114" s="812"/>
      <c r="DZ114" s="813"/>
    </row>
    <row r="115" spans="1:130" s="48" customFormat="1" ht="26.25" customHeight="1" x14ac:dyDescent="0.15">
      <c r="A115" s="971"/>
      <c r="B115" s="972"/>
      <c r="C115" s="815" t="s">
        <v>379</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206</v>
      </c>
      <c r="AB115" s="808"/>
      <c r="AC115" s="808"/>
      <c r="AD115" s="808"/>
      <c r="AE115" s="809"/>
      <c r="AF115" s="810" t="s">
        <v>206</v>
      </c>
      <c r="AG115" s="808"/>
      <c r="AH115" s="808"/>
      <c r="AI115" s="808"/>
      <c r="AJ115" s="809"/>
      <c r="AK115" s="810" t="s">
        <v>206</v>
      </c>
      <c r="AL115" s="808"/>
      <c r="AM115" s="808"/>
      <c r="AN115" s="808"/>
      <c r="AO115" s="809"/>
      <c r="AP115" s="811" t="s">
        <v>206</v>
      </c>
      <c r="AQ115" s="812"/>
      <c r="AR115" s="812"/>
      <c r="AS115" s="812"/>
      <c r="AT115" s="813"/>
      <c r="AU115" s="1002"/>
      <c r="AV115" s="1003"/>
      <c r="AW115" s="1003"/>
      <c r="AX115" s="1003"/>
      <c r="AY115" s="1003"/>
      <c r="AZ115" s="814" t="s">
        <v>354</v>
      </c>
      <c r="BA115" s="815"/>
      <c r="BB115" s="815"/>
      <c r="BC115" s="815"/>
      <c r="BD115" s="815"/>
      <c r="BE115" s="815"/>
      <c r="BF115" s="815"/>
      <c r="BG115" s="815"/>
      <c r="BH115" s="815"/>
      <c r="BI115" s="815"/>
      <c r="BJ115" s="815"/>
      <c r="BK115" s="815"/>
      <c r="BL115" s="815"/>
      <c r="BM115" s="815"/>
      <c r="BN115" s="815"/>
      <c r="BO115" s="815"/>
      <c r="BP115" s="816"/>
      <c r="BQ115" s="817" t="s">
        <v>206</v>
      </c>
      <c r="BR115" s="818"/>
      <c r="BS115" s="818"/>
      <c r="BT115" s="818"/>
      <c r="BU115" s="818"/>
      <c r="BV115" s="818" t="s">
        <v>206</v>
      </c>
      <c r="BW115" s="818"/>
      <c r="BX115" s="818"/>
      <c r="BY115" s="818"/>
      <c r="BZ115" s="818"/>
      <c r="CA115" s="818" t="s">
        <v>206</v>
      </c>
      <c r="CB115" s="818"/>
      <c r="CC115" s="818"/>
      <c r="CD115" s="818"/>
      <c r="CE115" s="818"/>
      <c r="CF115" s="819" t="s">
        <v>206</v>
      </c>
      <c r="CG115" s="820"/>
      <c r="CH115" s="820"/>
      <c r="CI115" s="820"/>
      <c r="CJ115" s="820"/>
      <c r="CK115" s="1008"/>
      <c r="CL115" s="1009"/>
      <c r="CM115" s="814" t="s">
        <v>32</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206</v>
      </c>
      <c r="DH115" s="808"/>
      <c r="DI115" s="808"/>
      <c r="DJ115" s="808"/>
      <c r="DK115" s="809"/>
      <c r="DL115" s="810" t="s">
        <v>206</v>
      </c>
      <c r="DM115" s="808"/>
      <c r="DN115" s="808"/>
      <c r="DO115" s="808"/>
      <c r="DP115" s="809"/>
      <c r="DQ115" s="810" t="s">
        <v>206</v>
      </c>
      <c r="DR115" s="808"/>
      <c r="DS115" s="808"/>
      <c r="DT115" s="808"/>
      <c r="DU115" s="809"/>
      <c r="DV115" s="811" t="s">
        <v>206</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206</v>
      </c>
      <c r="AB116" s="808"/>
      <c r="AC116" s="808"/>
      <c r="AD116" s="808"/>
      <c r="AE116" s="809"/>
      <c r="AF116" s="810" t="s">
        <v>206</v>
      </c>
      <c r="AG116" s="808"/>
      <c r="AH116" s="808"/>
      <c r="AI116" s="808"/>
      <c r="AJ116" s="809"/>
      <c r="AK116" s="810" t="s">
        <v>206</v>
      </c>
      <c r="AL116" s="808"/>
      <c r="AM116" s="808"/>
      <c r="AN116" s="808"/>
      <c r="AO116" s="809"/>
      <c r="AP116" s="811" t="s">
        <v>206</v>
      </c>
      <c r="AQ116" s="812"/>
      <c r="AR116" s="812"/>
      <c r="AS116" s="812"/>
      <c r="AT116" s="813"/>
      <c r="AU116" s="1002"/>
      <c r="AV116" s="1003"/>
      <c r="AW116" s="1003"/>
      <c r="AX116" s="1003"/>
      <c r="AY116" s="1003"/>
      <c r="AZ116" s="825" t="s">
        <v>228</v>
      </c>
      <c r="BA116" s="826"/>
      <c r="BB116" s="826"/>
      <c r="BC116" s="826"/>
      <c r="BD116" s="826"/>
      <c r="BE116" s="826"/>
      <c r="BF116" s="826"/>
      <c r="BG116" s="826"/>
      <c r="BH116" s="826"/>
      <c r="BI116" s="826"/>
      <c r="BJ116" s="826"/>
      <c r="BK116" s="826"/>
      <c r="BL116" s="826"/>
      <c r="BM116" s="826"/>
      <c r="BN116" s="826"/>
      <c r="BO116" s="826"/>
      <c r="BP116" s="827"/>
      <c r="BQ116" s="817" t="s">
        <v>206</v>
      </c>
      <c r="BR116" s="818"/>
      <c r="BS116" s="818"/>
      <c r="BT116" s="818"/>
      <c r="BU116" s="818"/>
      <c r="BV116" s="818" t="s">
        <v>206</v>
      </c>
      <c r="BW116" s="818"/>
      <c r="BX116" s="818"/>
      <c r="BY116" s="818"/>
      <c r="BZ116" s="818"/>
      <c r="CA116" s="818" t="s">
        <v>206</v>
      </c>
      <c r="CB116" s="818"/>
      <c r="CC116" s="818"/>
      <c r="CD116" s="818"/>
      <c r="CE116" s="818"/>
      <c r="CF116" s="819" t="s">
        <v>206</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206</v>
      </c>
      <c r="DH116" s="808"/>
      <c r="DI116" s="808"/>
      <c r="DJ116" s="808"/>
      <c r="DK116" s="809"/>
      <c r="DL116" s="810" t="s">
        <v>206</v>
      </c>
      <c r="DM116" s="808"/>
      <c r="DN116" s="808"/>
      <c r="DO116" s="808"/>
      <c r="DP116" s="809"/>
      <c r="DQ116" s="810" t="s">
        <v>206</v>
      </c>
      <c r="DR116" s="808"/>
      <c r="DS116" s="808"/>
      <c r="DT116" s="808"/>
      <c r="DU116" s="809"/>
      <c r="DV116" s="811" t="s">
        <v>206</v>
      </c>
      <c r="DW116" s="812"/>
      <c r="DX116" s="812"/>
      <c r="DY116" s="812"/>
      <c r="DZ116" s="813"/>
    </row>
    <row r="117" spans="1:130" s="48" customFormat="1" ht="26.25" customHeight="1" x14ac:dyDescent="0.15">
      <c r="A117" s="782" t="s">
        <v>279</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329</v>
      </c>
      <c r="Z117" s="784"/>
      <c r="AA117" s="829">
        <v>600468</v>
      </c>
      <c r="AB117" s="830"/>
      <c r="AC117" s="830"/>
      <c r="AD117" s="830"/>
      <c r="AE117" s="831"/>
      <c r="AF117" s="832">
        <v>675482</v>
      </c>
      <c r="AG117" s="830"/>
      <c r="AH117" s="830"/>
      <c r="AI117" s="830"/>
      <c r="AJ117" s="831"/>
      <c r="AK117" s="832">
        <v>882898</v>
      </c>
      <c r="AL117" s="830"/>
      <c r="AM117" s="830"/>
      <c r="AN117" s="830"/>
      <c r="AO117" s="831"/>
      <c r="AP117" s="833"/>
      <c r="AQ117" s="834"/>
      <c r="AR117" s="834"/>
      <c r="AS117" s="834"/>
      <c r="AT117" s="835"/>
      <c r="AU117" s="1002"/>
      <c r="AV117" s="1003"/>
      <c r="AW117" s="1003"/>
      <c r="AX117" s="1003"/>
      <c r="AY117" s="1003"/>
      <c r="AZ117" s="836" t="s">
        <v>489</v>
      </c>
      <c r="BA117" s="837"/>
      <c r="BB117" s="837"/>
      <c r="BC117" s="837"/>
      <c r="BD117" s="837"/>
      <c r="BE117" s="837"/>
      <c r="BF117" s="837"/>
      <c r="BG117" s="837"/>
      <c r="BH117" s="837"/>
      <c r="BI117" s="837"/>
      <c r="BJ117" s="837"/>
      <c r="BK117" s="837"/>
      <c r="BL117" s="837"/>
      <c r="BM117" s="837"/>
      <c r="BN117" s="837"/>
      <c r="BO117" s="837"/>
      <c r="BP117" s="838"/>
      <c r="BQ117" s="817" t="s">
        <v>206</v>
      </c>
      <c r="BR117" s="818"/>
      <c r="BS117" s="818"/>
      <c r="BT117" s="818"/>
      <c r="BU117" s="818"/>
      <c r="BV117" s="818" t="s">
        <v>206</v>
      </c>
      <c r="BW117" s="818"/>
      <c r="BX117" s="818"/>
      <c r="BY117" s="818"/>
      <c r="BZ117" s="818"/>
      <c r="CA117" s="818" t="s">
        <v>206</v>
      </c>
      <c r="CB117" s="818"/>
      <c r="CC117" s="818"/>
      <c r="CD117" s="818"/>
      <c r="CE117" s="818"/>
      <c r="CF117" s="819" t="s">
        <v>206</v>
      </c>
      <c r="CG117" s="820"/>
      <c r="CH117" s="820"/>
      <c r="CI117" s="820"/>
      <c r="CJ117" s="820"/>
      <c r="CK117" s="1008"/>
      <c r="CL117" s="1009"/>
      <c r="CM117" s="814" t="s">
        <v>346</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206</v>
      </c>
      <c r="DH117" s="808"/>
      <c r="DI117" s="808"/>
      <c r="DJ117" s="808"/>
      <c r="DK117" s="809"/>
      <c r="DL117" s="810" t="s">
        <v>206</v>
      </c>
      <c r="DM117" s="808"/>
      <c r="DN117" s="808"/>
      <c r="DO117" s="808"/>
      <c r="DP117" s="809"/>
      <c r="DQ117" s="810" t="s">
        <v>206</v>
      </c>
      <c r="DR117" s="808"/>
      <c r="DS117" s="808"/>
      <c r="DT117" s="808"/>
      <c r="DU117" s="809"/>
      <c r="DV117" s="811" t="s">
        <v>206</v>
      </c>
      <c r="DW117" s="812"/>
      <c r="DX117" s="812"/>
      <c r="DY117" s="812"/>
      <c r="DZ117" s="813"/>
    </row>
    <row r="118" spans="1:130" s="48" customFormat="1" ht="26.25" customHeight="1" x14ac:dyDescent="0.15">
      <c r="A118" s="782" t="s">
        <v>98</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440</v>
      </c>
      <c r="AB118" s="783"/>
      <c r="AC118" s="783"/>
      <c r="AD118" s="783"/>
      <c r="AE118" s="784"/>
      <c r="AF118" s="785" t="s">
        <v>479</v>
      </c>
      <c r="AG118" s="783"/>
      <c r="AH118" s="783"/>
      <c r="AI118" s="783"/>
      <c r="AJ118" s="784"/>
      <c r="AK118" s="785" t="s">
        <v>393</v>
      </c>
      <c r="AL118" s="783"/>
      <c r="AM118" s="783"/>
      <c r="AN118" s="783"/>
      <c r="AO118" s="784"/>
      <c r="AP118" s="785" t="s">
        <v>480</v>
      </c>
      <c r="AQ118" s="783"/>
      <c r="AR118" s="783"/>
      <c r="AS118" s="783"/>
      <c r="AT118" s="786"/>
      <c r="AU118" s="1002"/>
      <c r="AV118" s="1003"/>
      <c r="AW118" s="1003"/>
      <c r="AX118" s="1003"/>
      <c r="AY118" s="1003"/>
      <c r="AZ118" s="839" t="s">
        <v>490</v>
      </c>
      <c r="BA118" s="823"/>
      <c r="BB118" s="823"/>
      <c r="BC118" s="823"/>
      <c r="BD118" s="823"/>
      <c r="BE118" s="823"/>
      <c r="BF118" s="823"/>
      <c r="BG118" s="823"/>
      <c r="BH118" s="823"/>
      <c r="BI118" s="823"/>
      <c r="BJ118" s="823"/>
      <c r="BK118" s="823"/>
      <c r="BL118" s="823"/>
      <c r="BM118" s="823"/>
      <c r="BN118" s="823"/>
      <c r="BO118" s="823"/>
      <c r="BP118" s="824"/>
      <c r="BQ118" s="840" t="s">
        <v>206</v>
      </c>
      <c r="BR118" s="841"/>
      <c r="BS118" s="841"/>
      <c r="BT118" s="841"/>
      <c r="BU118" s="841"/>
      <c r="BV118" s="841" t="s">
        <v>206</v>
      </c>
      <c r="BW118" s="841"/>
      <c r="BX118" s="841"/>
      <c r="BY118" s="841"/>
      <c r="BZ118" s="841"/>
      <c r="CA118" s="841" t="s">
        <v>206</v>
      </c>
      <c r="CB118" s="841"/>
      <c r="CC118" s="841"/>
      <c r="CD118" s="841"/>
      <c r="CE118" s="841"/>
      <c r="CF118" s="819" t="s">
        <v>206</v>
      </c>
      <c r="CG118" s="820"/>
      <c r="CH118" s="820"/>
      <c r="CI118" s="820"/>
      <c r="CJ118" s="820"/>
      <c r="CK118" s="1008"/>
      <c r="CL118" s="1009"/>
      <c r="CM118" s="814" t="s">
        <v>491</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206</v>
      </c>
      <c r="DH118" s="808"/>
      <c r="DI118" s="808"/>
      <c r="DJ118" s="808"/>
      <c r="DK118" s="809"/>
      <c r="DL118" s="810" t="s">
        <v>206</v>
      </c>
      <c r="DM118" s="808"/>
      <c r="DN118" s="808"/>
      <c r="DO118" s="808"/>
      <c r="DP118" s="809"/>
      <c r="DQ118" s="810" t="s">
        <v>206</v>
      </c>
      <c r="DR118" s="808"/>
      <c r="DS118" s="808"/>
      <c r="DT118" s="808"/>
      <c r="DU118" s="809"/>
      <c r="DV118" s="811" t="s">
        <v>206</v>
      </c>
      <c r="DW118" s="812"/>
      <c r="DX118" s="812"/>
      <c r="DY118" s="812"/>
      <c r="DZ118" s="813"/>
    </row>
    <row r="119" spans="1:130" s="48" customFormat="1" ht="26.25" customHeight="1" x14ac:dyDescent="0.15">
      <c r="A119" s="1012" t="s">
        <v>390</v>
      </c>
      <c r="B119" s="1007"/>
      <c r="C119" s="798" t="s">
        <v>65</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206</v>
      </c>
      <c r="AB119" s="792"/>
      <c r="AC119" s="792"/>
      <c r="AD119" s="792"/>
      <c r="AE119" s="793"/>
      <c r="AF119" s="794" t="s">
        <v>206</v>
      </c>
      <c r="AG119" s="792"/>
      <c r="AH119" s="792"/>
      <c r="AI119" s="792"/>
      <c r="AJ119" s="793"/>
      <c r="AK119" s="794" t="s">
        <v>206</v>
      </c>
      <c r="AL119" s="792"/>
      <c r="AM119" s="792"/>
      <c r="AN119" s="792"/>
      <c r="AO119" s="793"/>
      <c r="AP119" s="795" t="s">
        <v>206</v>
      </c>
      <c r="AQ119" s="796"/>
      <c r="AR119" s="796"/>
      <c r="AS119" s="796"/>
      <c r="AT119" s="797"/>
      <c r="AU119" s="1004"/>
      <c r="AV119" s="1005"/>
      <c r="AW119" s="1005"/>
      <c r="AX119" s="1005"/>
      <c r="AY119" s="1005"/>
      <c r="AZ119" s="69" t="s">
        <v>279</v>
      </c>
      <c r="BA119" s="69"/>
      <c r="BB119" s="69"/>
      <c r="BC119" s="69"/>
      <c r="BD119" s="69"/>
      <c r="BE119" s="69"/>
      <c r="BF119" s="69"/>
      <c r="BG119" s="69"/>
      <c r="BH119" s="69"/>
      <c r="BI119" s="69"/>
      <c r="BJ119" s="69"/>
      <c r="BK119" s="69"/>
      <c r="BL119" s="69"/>
      <c r="BM119" s="69"/>
      <c r="BN119" s="69"/>
      <c r="BO119" s="828" t="s">
        <v>171</v>
      </c>
      <c r="BP119" s="842"/>
      <c r="BQ119" s="840">
        <v>8409020</v>
      </c>
      <c r="BR119" s="841"/>
      <c r="BS119" s="841"/>
      <c r="BT119" s="841"/>
      <c r="BU119" s="841"/>
      <c r="BV119" s="841">
        <v>8385356</v>
      </c>
      <c r="BW119" s="841"/>
      <c r="BX119" s="841"/>
      <c r="BY119" s="841"/>
      <c r="BZ119" s="841"/>
      <c r="CA119" s="841">
        <v>8701283</v>
      </c>
      <c r="CB119" s="841"/>
      <c r="CC119" s="841"/>
      <c r="CD119" s="841"/>
      <c r="CE119" s="841"/>
      <c r="CF119" s="843"/>
      <c r="CG119" s="844"/>
      <c r="CH119" s="844"/>
      <c r="CI119" s="844"/>
      <c r="CJ119" s="845"/>
      <c r="CK119" s="1010"/>
      <c r="CL119" s="1011"/>
      <c r="CM119" s="839" t="s">
        <v>492</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206</v>
      </c>
      <c r="DH119" s="847"/>
      <c r="DI119" s="847"/>
      <c r="DJ119" s="847"/>
      <c r="DK119" s="848"/>
      <c r="DL119" s="849" t="s">
        <v>206</v>
      </c>
      <c r="DM119" s="847"/>
      <c r="DN119" s="847"/>
      <c r="DO119" s="847"/>
      <c r="DP119" s="848"/>
      <c r="DQ119" s="849" t="s">
        <v>206</v>
      </c>
      <c r="DR119" s="847"/>
      <c r="DS119" s="847"/>
      <c r="DT119" s="847"/>
      <c r="DU119" s="848"/>
      <c r="DV119" s="850" t="s">
        <v>206</v>
      </c>
      <c r="DW119" s="851"/>
      <c r="DX119" s="851"/>
      <c r="DY119" s="851"/>
      <c r="DZ119" s="852"/>
    </row>
    <row r="120" spans="1:130" s="48" customFormat="1" ht="26.25" customHeight="1" x14ac:dyDescent="0.15">
      <c r="A120" s="1013"/>
      <c r="B120" s="1009"/>
      <c r="C120" s="814" t="s">
        <v>138</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206</v>
      </c>
      <c r="AB120" s="808"/>
      <c r="AC120" s="808"/>
      <c r="AD120" s="808"/>
      <c r="AE120" s="809"/>
      <c r="AF120" s="810" t="s">
        <v>206</v>
      </c>
      <c r="AG120" s="808"/>
      <c r="AH120" s="808"/>
      <c r="AI120" s="808"/>
      <c r="AJ120" s="809"/>
      <c r="AK120" s="810" t="s">
        <v>206</v>
      </c>
      <c r="AL120" s="808"/>
      <c r="AM120" s="808"/>
      <c r="AN120" s="808"/>
      <c r="AO120" s="809"/>
      <c r="AP120" s="811" t="s">
        <v>206</v>
      </c>
      <c r="AQ120" s="812"/>
      <c r="AR120" s="812"/>
      <c r="AS120" s="812"/>
      <c r="AT120" s="813"/>
      <c r="AU120" s="975" t="s">
        <v>483</v>
      </c>
      <c r="AV120" s="976"/>
      <c r="AW120" s="976"/>
      <c r="AX120" s="976"/>
      <c r="AY120" s="977"/>
      <c r="AZ120" s="798" t="s">
        <v>221</v>
      </c>
      <c r="BA120" s="789"/>
      <c r="BB120" s="789"/>
      <c r="BC120" s="789"/>
      <c r="BD120" s="789"/>
      <c r="BE120" s="789"/>
      <c r="BF120" s="789"/>
      <c r="BG120" s="789"/>
      <c r="BH120" s="789"/>
      <c r="BI120" s="789"/>
      <c r="BJ120" s="789"/>
      <c r="BK120" s="789"/>
      <c r="BL120" s="789"/>
      <c r="BM120" s="789"/>
      <c r="BN120" s="789"/>
      <c r="BO120" s="789"/>
      <c r="BP120" s="790"/>
      <c r="BQ120" s="799">
        <v>3050893</v>
      </c>
      <c r="BR120" s="800"/>
      <c r="BS120" s="800"/>
      <c r="BT120" s="800"/>
      <c r="BU120" s="800"/>
      <c r="BV120" s="800">
        <v>3247302</v>
      </c>
      <c r="BW120" s="800"/>
      <c r="BX120" s="800"/>
      <c r="BY120" s="800"/>
      <c r="BZ120" s="800"/>
      <c r="CA120" s="800">
        <v>2970416</v>
      </c>
      <c r="CB120" s="800"/>
      <c r="CC120" s="800"/>
      <c r="CD120" s="800"/>
      <c r="CE120" s="800"/>
      <c r="CF120" s="801">
        <v>140.69999999999999</v>
      </c>
      <c r="CG120" s="802"/>
      <c r="CH120" s="802"/>
      <c r="CI120" s="802"/>
      <c r="CJ120" s="802"/>
      <c r="CK120" s="983" t="s">
        <v>276</v>
      </c>
      <c r="CL120" s="984"/>
      <c r="CM120" s="984"/>
      <c r="CN120" s="984"/>
      <c r="CO120" s="985"/>
      <c r="CP120" s="853" t="s">
        <v>59</v>
      </c>
      <c r="CQ120" s="854"/>
      <c r="CR120" s="854"/>
      <c r="CS120" s="854"/>
      <c r="CT120" s="854"/>
      <c r="CU120" s="854"/>
      <c r="CV120" s="854"/>
      <c r="CW120" s="854"/>
      <c r="CX120" s="854"/>
      <c r="CY120" s="854"/>
      <c r="CZ120" s="854"/>
      <c r="DA120" s="854"/>
      <c r="DB120" s="854"/>
      <c r="DC120" s="854"/>
      <c r="DD120" s="854"/>
      <c r="DE120" s="854"/>
      <c r="DF120" s="855"/>
      <c r="DG120" s="799">
        <v>1139308</v>
      </c>
      <c r="DH120" s="800"/>
      <c r="DI120" s="800"/>
      <c r="DJ120" s="800"/>
      <c r="DK120" s="800"/>
      <c r="DL120" s="800">
        <v>1077342</v>
      </c>
      <c r="DM120" s="800"/>
      <c r="DN120" s="800"/>
      <c r="DO120" s="800"/>
      <c r="DP120" s="800"/>
      <c r="DQ120" s="800">
        <v>953498</v>
      </c>
      <c r="DR120" s="800"/>
      <c r="DS120" s="800"/>
      <c r="DT120" s="800"/>
      <c r="DU120" s="800"/>
      <c r="DV120" s="803">
        <v>45.2</v>
      </c>
      <c r="DW120" s="803"/>
      <c r="DX120" s="803"/>
      <c r="DY120" s="803"/>
      <c r="DZ120" s="804"/>
    </row>
    <row r="121" spans="1:130" s="48" customFormat="1" ht="26.25" customHeight="1" x14ac:dyDescent="0.15">
      <c r="A121" s="1013"/>
      <c r="B121" s="1009"/>
      <c r="C121" s="836" t="s">
        <v>142</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206</v>
      </c>
      <c r="AB121" s="808"/>
      <c r="AC121" s="808"/>
      <c r="AD121" s="808"/>
      <c r="AE121" s="809"/>
      <c r="AF121" s="810" t="s">
        <v>206</v>
      </c>
      <c r="AG121" s="808"/>
      <c r="AH121" s="808"/>
      <c r="AI121" s="808"/>
      <c r="AJ121" s="809"/>
      <c r="AK121" s="810" t="s">
        <v>206</v>
      </c>
      <c r="AL121" s="808"/>
      <c r="AM121" s="808"/>
      <c r="AN121" s="808"/>
      <c r="AO121" s="809"/>
      <c r="AP121" s="811" t="s">
        <v>206</v>
      </c>
      <c r="AQ121" s="812"/>
      <c r="AR121" s="812"/>
      <c r="AS121" s="812"/>
      <c r="AT121" s="813"/>
      <c r="AU121" s="978"/>
      <c r="AV121" s="979"/>
      <c r="AW121" s="979"/>
      <c r="AX121" s="979"/>
      <c r="AY121" s="980"/>
      <c r="AZ121" s="814" t="s">
        <v>493</v>
      </c>
      <c r="BA121" s="815"/>
      <c r="BB121" s="815"/>
      <c r="BC121" s="815"/>
      <c r="BD121" s="815"/>
      <c r="BE121" s="815"/>
      <c r="BF121" s="815"/>
      <c r="BG121" s="815"/>
      <c r="BH121" s="815"/>
      <c r="BI121" s="815"/>
      <c r="BJ121" s="815"/>
      <c r="BK121" s="815"/>
      <c r="BL121" s="815"/>
      <c r="BM121" s="815"/>
      <c r="BN121" s="815"/>
      <c r="BO121" s="815"/>
      <c r="BP121" s="816"/>
      <c r="BQ121" s="817">
        <v>22905</v>
      </c>
      <c r="BR121" s="818"/>
      <c r="BS121" s="818"/>
      <c r="BT121" s="818"/>
      <c r="BU121" s="818"/>
      <c r="BV121" s="818">
        <v>24103</v>
      </c>
      <c r="BW121" s="818"/>
      <c r="BX121" s="818"/>
      <c r="BY121" s="818"/>
      <c r="BZ121" s="818"/>
      <c r="CA121" s="818">
        <v>21784</v>
      </c>
      <c r="CB121" s="818"/>
      <c r="CC121" s="818"/>
      <c r="CD121" s="818"/>
      <c r="CE121" s="818"/>
      <c r="CF121" s="819">
        <v>1</v>
      </c>
      <c r="CG121" s="820"/>
      <c r="CH121" s="820"/>
      <c r="CI121" s="820"/>
      <c r="CJ121" s="820"/>
      <c r="CK121" s="986"/>
      <c r="CL121" s="987"/>
      <c r="CM121" s="987"/>
      <c r="CN121" s="987"/>
      <c r="CO121" s="988"/>
      <c r="CP121" s="856" t="s">
        <v>48</v>
      </c>
      <c r="CQ121" s="857"/>
      <c r="CR121" s="857"/>
      <c r="CS121" s="857"/>
      <c r="CT121" s="857"/>
      <c r="CU121" s="857"/>
      <c r="CV121" s="857"/>
      <c r="CW121" s="857"/>
      <c r="CX121" s="857"/>
      <c r="CY121" s="857"/>
      <c r="CZ121" s="857"/>
      <c r="DA121" s="857"/>
      <c r="DB121" s="857"/>
      <c r="DC121" s="857"/>
      <c r="DD121" s="857"/>
      <c r="DE121" s="857"/>
      <c r="DF121" s="858"/>
      <c r="DG121" s="817">
        <v>613546</v>
      </c>
      <c r="DH121" s="818"/>
      <c r="DI121" s="818"/>
      <c r="DJ121" s="818"/>
      <c r="DK121" s="818"/>
      <c r="DL121" s="818">
        <v>611878</v>
      </c>
      <c r="DM121" s="818"/>
      <c r="DN121" s="818"/>
      <c r="DO121" s="818"/>
      <c r="DP121" s="818"/>
      <c r="DQ121" s="818">
        <v>595207</v>
      </c>
      <c r="DR121" s="818"/>
      <c r="DS121" s="818"/>
      <c r="DT121" s="818"/>
      <c r="DU121" s="818"/>
      <c r="DV121" s="821">
        <v>28.2</v>
      </c>
      <c r="DW121" s="821"/>
      <c r="DX121" s="821"/>
      <c r="DY121" s="821"/>
      <c r="DZ121" s="822"/>
    </row>
    <row r="122" spans="1:130" s="48" customFormat="1" ht="26.25" customHeight="1" x14ac:dyDescent="0.15">
      <c r="A122" s="1013"/>
      <c r="B122" s="1009"/>
      <c r="C122" s="814" t="s">
        <v>488</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206</v>
      </c>
      <c r="AB122" s="808"/>
      <c r="AC122" s="808"/>
      <c r="AD122" s="808"/>
      <c r="AE122" s="809"/>
      <c r="AF122" s="810" t="s">
        <v>206</v>
      </c>
      <c r="AG122" s="808"/>
      <c r="AH122" s="808"/>
      <c r="AI122" s="808"/>
      <c r="AJ122" s="809"/>
      <c r="AK122" s="810" t="s">
        <v>206</v>
      </c>
      <c r="AL122" s="808"/>
      <c r="AM122" s="808"/>
      <c r="AN122" s="808"/>
      <c r="AO122" s="809"/>
      <c r="AP122" s="811" t="s">
        <v>206</v>
      </c>
      <c r="AQ122" s="812"/>
      <c r="AR122" s="812"/>
      <c r="AS122" s="812"/>
      <c r="AT122" s="813"/>
      <c r="AU122" s="978"/>
      <c r="AV122" s="979"/>
      <c r="AW122" s="979"/>
      <c r="AX122" s="979"/>
      <c r="AY122" s="980"/>
      <c r="AZ122" s="839" t="s">
        <v>495</v>
      </c>
      <c r="BA122" s="823"/>
      <c r="BB122" s="823"/>
      <c r="BC122" s="823"/>
      <c r="BD122" s="823"/>
      <c r="BE122" s="823"/>
      <c r="BF122" s="823"/>
      <c r="BG122" s="823"/>
      <c r="BH122" s="823"/>
      <c r="BI122" s="823"/>
      <c r="BJ122" s="823"/>
      <c r="BK122" s="823"/>
      <c r="BL122" s="823"/>
      <c r="BM122" s="823"/>
      <c r="BN122" s="823"/>
      <c r="BO122" s="823"/>
      <c r="BP122" s="824"/>
      <c r="BQ122" s="840">
        <v>4826044</v>
      </c>
      <c r="BR122" s="841"/>
      <c r="BS122" s="841"/>
      <c r="BT122" s="841"/>
      <c r="BU122" s="841"/>
      <c r="BV122" s="841">
        <v>4726280</v>
      </c>
      <c r="BW122" s="841"/>
      <c r="BX122" s="841"/>
      <c r="BY122" s="841"/>
      <c r="BZ122" s="841"/>
      <c r="CA122" s="841">
        <v>4616021</v>
      </c>
      <c r="CB122" s="841"/>
      <c r="CC122" s="841"/>
      <c r="CD122" s="841"/>
      <c r="CE122" s="841"/>
      <c r="CF122" s="859">
        <v>218.7</v>
      </c>
      <c r="CG122" s="860"/>
      <c r="CH122" s="860"/>
      <c r="CI122" s="860"/>
      <c r="CJ122" s="860"/>
      <c r="CK122" s="986"/>
      <c r="CL122" s="987"/>
      <c r="CM122" s="987"/>
      <c r="CN122" s="987"/>
      <c r="CO122" s="988"/>
      <c r="CP122" s="856" t="s">
        <v>290</v>
      </c>
      <c r="CQ122" s="857"/>
      <c r="CR122" s="857"/>
      <c r="CS122" s="857"/>
      <c r="CT122" s="857"/>
      <c r="CU122" s="857"/>
      <c r="CV122" s="857"/>
      <c r="CW122" s="857"/>
      <c r="CX122" s="857"/>
      <c r="CY122" s="857"/>
      <c r="CZ122" s="857"/>
      <c r="DA122" s="857"/>
      <c r="DB122" s="857"/>
      <c r="DC122" s="857"/>
      <c r="DD122" s="857"/>
      <c r="DE122" s="857"/>
      <c r="DF122" s="858"/>
      <c r="DG122" s="817" t="s">
        <v>206</v>
      </c>
      <c r="DH122" s="818"/>
      <c r="DI122" s="818"/>
      <c r="DJ122" s="818"/>
      <c r="DK122" s="818"/>
      <c r="DL122" s="818" t="s">
        <v>206</v>
      </c>
      <c r="DM122" s="818"/>
      <c r="DN122" s="818"/>
      <c r="DO122" s="818"/>
      <c r="DP122" s="818"/>
      <c r="DQ122" s="818" t="s">
        <v>206</v>
      </c>
      <c r="DR122" s="818"/>
      <c r="DS122" s="818"/>
      <c r="DT122" s="818"/>
      <c r="DU122" s="818"/>
      <c r="DV122" s="821" t="s">
        <v>206</v>
      </c>
      <c r="DW122" s="821"/>
      <c r="DX122" s="821"/>
      <c r="DY122" s="821"/>
      <c r="DZ122" s="822"/>
    </row>
    <row r="123" spans="1:130" s="48" customFormat="1" ht="26.25" customHeight="1" x14ac:dyDescent="0.15">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206</v>
      </c>
      <c r="AB123" s="808"/>
      <c r="AC123" s="808"/>
      <c r="AD123" s="808"/>
      <c r="AE123" s="809"/>
      <c r="AF123" s="810" t="s">
        <v>206</v>
      </c>
      <c r="AG123" s="808"/>
      <c r="AH123" s="808"/>
      <c r="AI123" s="808"/>
      <c r="AJ123" s="809"/>
      <c r="AK123" s="810" t="s">
        <v>206</v>
      </c>
      <c r="AL123" s="808"/>
      <c r="AM123" s="808"/>
      <c r="AN123" s="808"/>
      <c r="AO123" s="809"/>
      <c r="AP123" s="811" t="s">
        <v>206</v>
      </c>
      <c r="AQ123" s="812"/>
      <c r="AR123" s="812"/>
      <c r="AS123" s="812"/>
      <c r="AT123" s="813"/>
      <c r="AU123" s="981"/>
      <c r="AV123" s="982"/>
      <c r="AW123" s="982"/>
      <c r="AX123" s="982"/>
      <c r="AY123" s="982"/>
      <c r="AZ123" s="69" t="s">
        <v>279</v>
      </c>
      <c r="BA123" s="69"/>
      <c r="BB123" s="69"/>
      <c r="BC123" s="69"/>
      <c r="BD123" s="69"/>
      <c r="BE123" s="69"/>
      <c r="BF123" s="69"/>
      <c r="BG123" s="69"/>
      <c r="BH123" s="69"/>
      <c r="BI123" s="69"/>
      <c r="BJ123" s="69"/>
      <c r="BK123" s="69"/>
      <c r="BL123" s="69"/>
      <c r="BM123" s="69"/>
      <c r="BN123" s="69"/>
      <c r="BO123" s="828" t="s">
        <v>496</v>
      </c>
      <c r="BP123" s="842"/>
      <c r="BQ123" s="861">
        <v>7899842</v>
      </c>
      <c r="BR123" s="862"/>
      <c r="BS123" s="862"/>
      <c r="BT123" s="862"/>
      <c r="BU123" s="862"/>
      <c r="BV123" s="862">
        <v>7997685</v>
      </c>
      <c r="BW123" s="862"/>
      <c r="BX123" s="862"/>
      <c r="BY123" s="862"/>
      <c r="BZ123" s="862"/>
      <c r="CA123" s="862">
        <v>7608221</v>
      </c>
      <c r="CB123" s="862"/>
      <c r="CC123" s="862"/>
      <c r="CD123" s="862"/>
      <c r="CE123" s="862"/>
      <c r="CF123" s="843"/>
      <c r="CG123" s="844"/>
      <c r="CH123" s="844"/>
      <c r="CI123" s="844"/>
      <c r="CJ123" s="845"/>
      <c r="CK123" s="986"/>
      <c r="CL123" s="987"/>
      <c r="CM123" s="987"/>
      <c r="CN123" s="987"/>
      <c r="CO123" s="988"/>
      <c r="CP123" s="856" t="s">
        <v>468</v>
      </c>
      <c r="CQ123" s="857"/>
      <c r="CR123" s="857"/>
      <c r="CS123" s="857"/>
      <c r="CT123" s="857"/>
      <c r="CU123" s="857"/>
      <c r="CV123" s="857"/>
      <c r="CW123" s="857"/>
      <c r="CX123" s="857"/>
      <c r="CY123" s="857"/>
      <c r="CZ123" s="857"/>
      <c r="DA123" s="857"/>
      <c r="DB123" s="857"/>
      <c r="DC123" s="857"/>
      <c r="DD123" s="857"/>
      <c r="DE123" s="857"/>
      <c r="DF123" s="858"/>
      <c r="DG123" s="807" t="s">
        <v>206</v>
      </c>
      <c r="DH123" s="808"/>
      <c r="DI123" s="808"/>
      <c r="DJ123" s="808"/>
      <c r="DK123" s="809"/>
      <c r="DL123" s="810" t="s">
        <v>206</v>
      </c>
      <c r="DM123" s="808"/>
      <c r="DN123" s="808"/>
      <c r="DO123" s="808"/>
      <c r="DP123" s="809"/>
      <c r="DQ123" s="810" t="s">
        <v>206</v>
      </c>
      <c r="DR123" s="808"/>
      <c r="DS123" s="808"/>
      <c r="DT123" s="808"/>
      <c r="DU123" s="809"/>
      <c r="DV123" s="811" t="s">
        <v>206</v>
      </c>
      <c r="DW123" s="812"/>
      <c r="DX123" s="812"/>
      <c r="DY123" s="812"/>
      <c r="DZ123" s="813"/>
    </row>
    <row r="124" spans="1:130" s="48" customFormat="1" ht="26.25" customHeight="1" x14ac:dyDescent="0.15">
      <c r="A124" s="1013"/>
      <c r="B124" s="1009"/>
      <c r="C124" s="814" t="s">
        <v>346</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206</v>
      </c>
      <c r="AB124" s="808"/>
      <c r="AC124" s="808"/>
      <c r="AD124" s="808"/>
      <c r="AE124" s="809"/>
      <c r="AF124" s="810" t="s">
        <v>206</v>
      </c>
      <c r="AG124" s="808"/>
      <c r="AH124" s="808"/>
      <c r="AI124" s="808"/>
      <c r="AJ124" s="809"/>
      <c r="AK124" s="810" t="s">
        <v>206</v>
      </c>
      <c r="AL124" s="808"/>
      <c r="AM124" s="808"/>
      <c r="AN124" s="808"/>
      <c r="AO124" s="809"/>
      <c r="AP124" s="811" t="s">
        <v>206</v>
      </c>
      <c r="AQ124" s="812"/>
      <c r="AR124" s="812"/>
      <c r="AS124" s="812"/>
      <c r="AT124" s="813"/>
      <c r="AU124" s="863" t="s">
        <v>497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25.6</v>
      </c>
      <c r="BR124" s="867"/>
      <c r="BS124" s="867"/>
      <c r="BT124" s="867"/>
      <c r="BU124" s="867"/>
      <c r="BV124" s="867">
        <v>17.7</v>
      </c>
      <c r="BW124" s="867"/>
      <c r="BX124" s="867"/>
      <c r="BY124" s="867"/>
      <c r="BZ124" s="867"/>
      <c r="CA124" s="867">
        <v>51.7</v>
      </c>
      <c r="CB124" s="867"/>
      <c r="CC124" s="867"/>
      <c r="CD124" s="867"/>
      <c r="CE124" s="867"/>
      <c r="CF124" s="868"/>
      <c r="CG124" s="869"/>
      <c r="CH124" s="869"/>
      <c r="CI124" s="869"/>
      <c r="CJ124" s="870"/>
      <c r="CK124" s="989"/>
      <c r="CL124" s="989"/>
      <c r="CM124" s="989"/>
      <c r="CN124" s="989"/>
      <c r="CO124" s="990"/>
      <c r="CP124" s="856" t="s">
        <v>498</v>
      </c>
      <c r="CQ124" s="857"/>
      <c r="CR124" s="857"/>
      <c r="CS124" s="857"/>
      <c r="CT124" s="857"/>
      <c r="CU124" s="857"/>
      <c r="CV124" s="857"/>
      <c r="CW124" s="857"/>
      <c r="CX124" s="857"/>
      <c r="CY124" s="857"/>
      <c r="CZ124" s="857"/>
      <c r="DA124" s="857"/>
      <c r="DB124" s="857"/>
      <c r="DC124" s="857"/>
      <c r="DD124" s="857"/>
      <c r="DE124" s="857"/>
      <c r="DF124" s="858"/>
      <c r="DG124" s="846" t="s">
        <v>206</v>
      </c>
      <c r="DH124" s="847"/>
      <c r="DI124" s="847"/>
      <c r="DJ124" s="847"/>
      <c r="DK124" s="848"/>
      <c r="DL124" s="849" t="s">
        <v>206</v>
      </c>
      <c r="DM124" s="847"/>
      <c r="DN124" s="847"/>
      <c r="DO124" s="847"/>
      <c r="DP124" s="848"/>
      <c r="DQ124" s="849" t="s">
        <v>206</v>
      </c>
      <c r="DR124" s="847"/>
      <c r="DS124" s="847"/>
      <c r="DT124" s="847"/>
      <c r="DU124" s="848"/>
      <c r="DV124" s="850" t="s">
        <v>206</v>
      </c>
      <c r="DW124" s="851"/>
      <c r="DX124" s="851"/>
      <c r="DY124" s="851"/>
      <c r="DZ124" s="852"/>
    </row>
    <row r="125" spans="1:130" s="48" customFormat="1" ht="26.25" customHeight="1" x14ac:dyDescent="0.15">
      <c r="A125" s="1013"/>
      <c r="B125" s="1009"/>
      <c r="C125" s="814" t="s">
        <v>491</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206</v>
      </c>
      <c r="AB125" s="808"/>
      <c r="AC125" s="808"/>
      <c r="AD125" s="808"/>
      <c r="AE125" s="809"/>
      <c r="AF125" s="810" t="s">
        <v>206</v>
      </c>
      <c r="AG125" s="808"/>
      <c r="AH125" s="808"/>
      <c r="AI125" s="808"/>
      <c r="AJ125" s="809"/>
      <c r="AK125" s="810" t="s">
        <v>206</v>
      </c>
      <c r="AL125" s="808"/>
      <c r="AM125" s="808"/>
      <c r="AN125" s="808"/>
      <c r="AO125" s="809"/>
      <c r="AP125" s="811" t="s">
        <v>206</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499</v>
      </c>
      <c r="CL125" s="984"/>
      <c r="CM125" s="984"/>
      <c r="CN125" s="984"/>
      <c r="CO125" s="985"/>
      <c r="CP125" s="798" t="s">
        <v>146</v>
      </c>
      <c r="CQ125" s="789"/>
      <c r="CR125" s="789"/>
      <c r="CS125" s="789"/>
      <c r="CT125" s="789"/>
      <c r="CU125" s="789"/>
      <c r="CV125" s="789"/>
      <c r="CW125" s="789"/>
      <c r="CX125" s="789"/>
      <c r="CY125" s="789"/>
      <c r="CZ125" s="789"/>
      <c r="DA125" s="789"/>
      <c r="DB125" s="789"/>
      <c r="DC125" s="789"/>
      <c r="DD125" s="789"/>
      <c r="DE125" s="789"/>
      <c r="DF125" s="790"/>
      <c r="DG125" s="799" t="s">
        <v>206</v>
      </c>
      <c r="DH125" s="800"/>
      <c r="DI125" s="800"/>
      <c r="DJ125" s="800"/>
      <c r="DK125" s="800"/>
      <c r="DL125" s="800" t="s">
        <v>206</v>
      </c>
      <c r="DM125" s="800"/>
      <c r="DN125" s="800"/>
      <c r="DO125" s="800"/>
      <c r="DP125" s="800"/>
      <c r="DQ125" s="800" t="s">
        <v>206</v>
      </c>
      <c r="DR125" s="800"/>
      <c r="DS125" s="800"/>
      <c r="DT125" s="800"/>
      <c r="DU125" s="800"/>
      <c r="DV125" s="803" t="s">
        <v>206</v>
      </c>
      <c r="DW125" s="803"/>
      <c r="DX125" s="803"/>
      <c r="DY125" s="803"/>
      <c r="DZ125" s="804"/>
    </row>
    <row r="126" spans="1:130" s="48" customFormat="1" ht="26.25" customHeight="1" x14ac:dyDescent="0.15">
      <c r="A126" s="1013"/>
      <c r="B126" s="1009"/>
      <c r="C126" s="814" t="s">
        <v>492</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206</v>
      </c>
      <c r="AB126" s="808"/>
      <c r="AC126" s="808"/>
      <c r="AD126" s="808"/>
      <c r="AE126" s="809"/>
      <c r="AF126" s="810" t="s">
        <v>206</v>
      </c>
      <c r="AG126" s="808"/>
      <c r="AH126" s="808"/>
      <c r="AI126" s="808"/>
      <c r="AJ126" s="809"/>
      <c r="AK126" s="810" t="s">
        <v>206</v>
      </c>
      <c r="AL126" s="808"/>
      <c r="AM126" s="808"/>
      <c r="AN126" s="808"/>
      <c r="AO126" s="809"/>
      <c r="AP126" s="811" t="s">
        <v>206</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427</v>
      </c>
      <c r="CQ126" s="815"/>
      <c r="CR126" s="815"/>
      <c r="CS126" s="815"/>
      <c r="CT126" s="815"/>
      <c r="CU126" s="815"/>
      <c r="CV126" s="815"/>
      <c r="CW126" s="815"/>
      <c r="CX126" s="815"/>
      <c r="CY126" s="815"/>
      <c r="CZ126" s="815"/>
      <c r="DA126" s="815"/>
      <c r="DB126" s="815"/>
      <c r="DC126" s="815"/>
      <c r="DD126" s="815"/>
      <c r="DE126" s="815"/>
      <c r="DF126" s="816"/>
      <c r="DG126" s="817" t="s">
        <v>206</v>
      </c>
      <c r="DH126" s="818"/>
      <c r="DI126" s="818"/>
      <c r="DJ126" s="818"/>
      <c r="DK126" s="818"/>
      <c r="DL126" s="818" t="s">
        <v>206</v>
      </c>
      <c r="DM126" s="818"/>
      <c r="DN126" s="818"/>
      <c r="DO126" s="818"/>
      <c r="DP126" s="818"/>
      <c r="DQ126" s="818" t="s">
        <v>206</v>
      </c>
      <c r="DR126" s="818"/>
      <c r="DS126" s="818"/>
      <c r="DT126" s="818"/>
      <c r="DU126" s="818"/>
      <c r="DV126" s="821" t="s">
        <v>206</v>
      </c>
      <c r="DW126" s="821"/>
      <c r="DX126" s="821"/>
      <c r="DY126" s="821"/>
      <c r="DZ126" s="822"/>
    </row>
    <row r="127" spans="1:130" s="48" customFormat="1" ht="26.25" customHeight="1" x14ac:dyDescent="0.15">
      <c r="A127" s="1014"/>
      <c r="B127" s="1011"/>
      <c r="C127" s="839" t="s">
        <v>84</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206</v>
      </c>
      <c r="AB127" s="808"/>
      <c r="AC127" s="808"/>
      <c r="AD127" s="808"/>
      <c r="AE127" s="809"/>
      <c r="AF127" s="810" t="s">
        <v>206</v>
      </c>
      <c r="AG127" s="808"/>
      <c r="AH127" s="808"/>
      <c r="AI127" s="808"/>
      <c r="AJ127" s="809"/>
      <c r="AK127" s="810" t="s">
        <v>206</v>
      </c>
      <c r="AL127" s="808"/>
      <c r="AM127" s="808"/>
      <c r="AN127" s="808"/>
      <c r="AO127" s="809"/>
      <c r="AP127" s="811" t="s">
        <v>206</v>
      </c>
      <c r="AQ127" s="812"/>
      <c r="AR127" s="812"/>
      <c r="AS127" s="812"/>
      <c r="AT127" s="813"/>
      <c r="AU127" s="56"/>
      <c r="AV127" s="56"/>
      <c r="AW127" s="56"/>
      <c r="AX127" s="871" t="s">
        <v>502</v>
      </c>
      <c r="AY127" s="872"/>
      <c r="AZ127" s="872"/>
      <c r="BA127" s="872"/>
      <c r="BB127" s="872"/>
      <c r="BC127" s="872"/>
      <c r="BD127" s="872"/>
      <c r="BE127" s="873"/>
      <c r="BF127" s="874" t="s">
        <v>120</v>
      </c>
      <c r="BG127" s="872"/>
      <c r="BH127" s="872"/>
      <c r="BI127" s="872"/>
      <c r="BJ127" s="872"/>
      <c r="BK127" s="872"/>
      <c r="BL127" s="873"/>
      <c r="BM127" s="874" t="s">
        <v>428</v>
      </c>
      <c r="BN127" s="872"/>
      <c r="BO127" s="872"/>
      <c r="BP127" s="872"/>
      <c r="BQ127" s="872"/>
      <c r="BR127" s="872"/>
      <c r="BS127" s="873"/>
      <c r="BT127" s="874" t="s">
        <v>418</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415</v>
      </c>
      <c r="CQ127" s="815"/>
      <c r="CR127" s="815"/>
      <c r="CS127" s="815"/>
      <c r="CT127" s="815"/>
      <c r="CU127" s="815"/>
      <c r="CV127" s="815"/>
      <c r="CW127" s="815"/>
      <c r="CX127" s="815"/>
      <c r="CY127" s="815"/>
      <c r="CZ127" s="815"/>
      <c r="DA127" s="815"/>
      <c r="DB127" s="815"/>
      <c r="DC127" s="815"/>
      <c r="DD127" s="815"/>
      <c r="DE127" s="815"/>
      <c r="DF127" s="816"/>
      <c r="DG127" s="817" t="s">
        <v>206</v>
      </c>
      <c r="DH127" s="818"/>
      <c r="DI127" s="818"/>
      <c r="DJ127" s="818"/>
      <c r="DK127" s="818"/>
      <c r="DL127" s="818" t="s">
        <v>206</v>
      </c>
      <c r="DM127" s="818"/>
      <c r="DN127" s="818"/>
      <c r="DO127" s="818"/>
      <c r="DP127" s="818"/>
      <c r="DQ127" s="818" t="s">
        <v>206</v>
      </c>
      <c r="DR127" s="818"/>
      <c r="DS127" s="818"/>
      <c r="DT127" s="818"/>
      <c r="DU127" s="818"/>
      <c r="DV127" s="821" t="s">
        <v>206</v>
      </c>
      <c r="DW127" s="821"/>
      <c r="DX127" s="821"/>
      <c r="DY127" s="821"/>
      <c r="DZ127" s="822"/>
    </row>
    <row r="128" spans="1:130" s="48" customFormat="1" ht="26.25" customHeight="1" x14ac:dyDescent="0.15">
      <c r="A128" s="876" t="s">
        <v>503</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16927</v>
      </c>
      <c r="AB128" s="792"/>
      <c r="AC128" s="792"/>
      <c r="AD128" s="792"/>
      <c r="AE128" s="793"/>
      <c r="AF128" s="794">
        <v>13066</v>
      </c>
      <c r="AG128" s="792"/>
      <c r="AH128" s="792"/>
      <c r="AI128" s="792"/>
      <c r="AJ128" s="793"/>
      <c r="AK128" s="794">
        <v>29590</v>
      </c>
      <c r="AL128" s="792"/>
      <c r="AM128" s="792"/>
      <c r="AN128" s="792"/>
      <c r="AO128" s="793"/>
      <c r="AP128" s="880"/>
      <c r="AQ128" s="881"/>
      <c r="AR128" s="881"/>
      <c r="AS128" s="881"/>
      <c r="AT128" s="882"/>
      <c r="AU128" s="56"/>
      <c r="AV128" s="56"/>
      <c r="AW128" s="56"/>
      <c r="AX128" s="788" t="s">
        <v>314</v>
      </c>
      <c r="AY128" s="789"/>
      <c r="AZ128" s="789"/>
      <c r="BA128" s="789"/>
      <c r="BB128" s="789"/>
      <c r="BC128" s="789"/>
      <c r="BD128" s="789"/>
      <c r="BE128" s="790"/>
      <c r="BF128" s="883" t="s">
        <v>206</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404</v>
      </c>
      <c r="CQ128" s="682"/>
      <c r="CR128" s="682"/>
      <c r="CS128" s="682"/>
      <c r="CT128" s="682"/>
      <c r="CU128" s="682"/>
      <c r="CV128" s="682"/>
      <c r="CW128" s="682"/>
      <c r="CX128" s="682"/>
      <c r="CY128" s="682"/>
      <c r="CZ128" s="682"/>
      <c r="DA128" s="682"/>
      <c r="DB128" s="682"/>
      <c r="DC128" s="682"/>
      <c r="DD128" s="682"/>
      <c r="DE128" s="682"/>
      <c r="DF128" s="888"/>
      <c r="DG128" s="889" t="s">
        <v>206</v>
      </c>
      <c r="DH128" s="890"/>
      <c r="DI128" s="890"/>
      <c r="DJ128" s="890"/>
      <c r="DK128" s="890"/>
      <c r="DL128" s="890" t="s">
        <v>206</v>
      </c>
      <c r="DM128" s="890"/>
      <c r="DN128" s="890"/>
      <c r="DO128" s="890"/>
      <c r="DP128" s="890"/>
      <c r="DQ128" s="890" t="s">
        <v>206</v>
      </c>
      <c r="DR128" s="890"/>
      <c r="DS128" s="890"/>
      <c r="DT128" s="890"/>
      <c r="DU128" s="890"/>
      <c r="DV128" s="891" t="s">
        <v>206</v>
      </c>
      <c r="DW128" s="891"/>
      <c r="DX128" s="891"/>
      <c r="DY128" s="891"/>
      <c r="DZ128" s="892"/>
    </row>
    <row r="129" spans="1:131" s="48" customFormat="1" ht="26.25" customHeight="1" x14ac:dyDescent="0.15">
      <c r="A129" s="805" t="s">
        <v>175</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244</v>
      </c>
      <c r="X129" s="894"/>
      <c r="Y129" s="894"/>
      <c r="Z129" s="895"/>
      <c r="AA129" s="807">
        <v>2358270</v>
      </c>
      <c r="AB129" s="808"/>
      <c r="AC129" s="808"/>
      <c r="AD129" s="808"/>
      <c r="AE129" s="809"/>
      <c r="AF129" s="810">
        <v>2641360</v>
      </c>
      <c r="AG129" s="808"/>
      <c r="AH129" s="808"/>
      <c r="AI129" s="808"/>
      <c r="AJ129" s="809"/>
      <c r="AK129" s="810">
        <v>2618738</v>
      </c>
      <c r="AL129" s="808"/>
      <c r="AM129" s="808"/>
      <c r="AN129" s="808"/>
      <c r="AO129" s="809"/>
      <c r="AP129" s="896"/>
      <c r="AQ129" s="897"/>
      <c r="AR129" s="897"/>
      <c r="AS129" s="897"/>
      <c r="AT129" s="898"/>
      <c r="AU129" s="67"/>
      <c r="AV129" s="67"/>
      <c r="AW129" s="67"/>
      <c r="AX129" s="899" t="s">
        <v>118</v>
      </c>
      <c r="AY129" s="815"/>
      <c r="AZ129" s="815"/>
      <c r="BA129" s="815"/>
      <c r="BB129" s="815"/>
      <c r="BC129" s="815"/>
      <c r="BD129" s="815"/>
      <c r="BE129" s="816"/>
      <c r="BF129" s="900" t="s">
        <v>206</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504</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505</v>
      </c>
      <c r="X130" s="894"/>
      <c r="Y130" s="894"/>
      <c r="Z130" s="895"/>
      <c r="AA130" s="807">
        <v>373435</v>
      </c>
      <c r="AB130" s="808"/>
      <c r="AC130" s="808"/>
      <c r="AD130" s="808"/>
      <c r="AE130" s="809"/>
      <c r="AF130" s="810">
        <v>452270</v>
      </c>
      <c r="AG130" s="808"/>
      <c r="AH130" s="808"/>
      <c r="AI130" s="808"/>
      <c r="AJ130" s="809"/>
      <c r="AK130" s="810">
        <v>508310</v>
      </c>
      <c r="AL130" s="808"/>
      <c r="AM130" s="808"/>
      <c r="AN130" s="808"/>
      <c r="AO130" s="809"/>
      <c r="AP130" s="896"/>
      <c r="AQ130" s="897"/>
      <c r="AR130" s="897"/>
      <c r="AS130" s="897"/>
      <c r="AT130" s="898"/>
      <c r="AU130" s="67"/>
      <c r="AV130" s="67"/>
      <c r="AW130" s="67"/>
      <c r="AX130" s="899" t="s">
        <v>443</v>
      </c>
      <c r="AY130" s="815"/>
      <c r="AZ130" s="815"/>
      <c r="BA130" s="815"/>
      <c r="BB130" s="815"/>
      <c r="BC130" s="815"/>
      <c r="BD130" s="815"/>
      <c r="BE130" s="816"/>
      <c r="BF130" s="904">
        <v>12.1</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178</v>
      </c>
      <c r="X131" s="911"/>
      <c r="Y131" s="911"/>
      <c r="Z131" s="912"/>
      <c r="AA131" s="846">
        <v>1984835</v>
      </c>
      <c r="AB131" s="847"/>
      <c r="AC131" s="847"/>
      <c r="AD131" s="847"/>
      <c r="AE131" s="848"/>
      <c r="AF131" s="849">
        <v>2189090</v>
      </c>
      <c r="AG131" s="847"/>
      <c r="AH131" s="847"/>
      <c r="AI131" s="847"/>
      <c r="AJ131" s="848"/>
      <c r="AK131" s="849">
        <v>2110428</v>
      </c>
      <c r="AL131" s="847"/>
      <c r="AM131" s="847"/>
      <c r="AN131" s="847"/>
      <c r="AO131" s="848"/>
      <c r="AP131" s="913"/>
      <c r="AQ131" s="914"/>
      <c r="AR131" s="914"/>
      <c r="AS131" s="914"/>
      <c r="AT131" s="915"/>
      <c r="AU131" s="67"/>
      <c r="AV131" s="67"/>
      <c r="AW131" s="67"/>
      <c r="AX131" s="916" t="s">
        <v>67</v>
      </c>
      <c r="AY131" s="682"/>
      <c r="AZ131" s="682"/>
      <c r="BA131" s="682"/>
      <c r="BB131" s="682"/>
      <c r="BC131" s="682"/>
      <c r="BD131" s="682"/>
      <c r="BE131" s="888"/>
      <c r="BF131" s="917">
        <v>51.7</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506</v>
      </c>
      <c r="W132" s="923"/>
      <c r="X132" s="923"/>
      <c r="Y132" s="923"/>
      <c r="Z132" s="924"/>
      <c r="AA132" s="925">
        <v>10.58556505</v>
      </c>
      <c r="AB132" s="926"/>
      <c r="AC132" s="926"/>
      <c r="AD132" s="926"/>
      <c r="AE132" s="927"/>
      <c r="AF132" s="928">
        <v>9.5996966780000008</v>
      </c>
      <c r="AG132" s="926"/>
      <c r="AH132" s="926"/>
      <c r="AI132" s="926"/>
      <c r="AJ132" s="927"/>
      <c r="AK132" s="928">
        <v>16.34730017</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57</v>
      </c>
      <c r="W133" s="930"/>
      <c r="X133" s="930"/>
      <c r="Y133" s="930"/>
      <c r="Z133" s="931"/>
      <c r="AA133" s="932">
        <v>9</v>
      </c>
      <c r="AB133" s="933"/>
      <c r="AC133" s="933"/>
      <c r="AD133" s="933"/>
      <c r="AE133" s="934"/>
      <c r="AF133" s="932">
        <v>9.5</v>
      </c>
      <c r="AG133" s="933"/>
      <c r="AH133" s="933"/>
      <c r="AI133" s="933"/>
      <c r="AJ133" s="934"/>
      <c r="AK133" s="932">
        <v>12.1</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YPXxOLtE9d48iwG0lxSxd82y/52edsjJzjsx/WfmNOkm3WT3J0yfGTpl5+gzfJg33H08kydAmx/ESLVqA0PBtg==" saltValue="dC7F0hsFcealqetAO7R/T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psArl3JY4StKYajycd2DcAgHRFeCOph6ppv8YphfNHImLN9h47JHXx8wS5reINxYFh8oNtNrCYoNgQIQ0P9qrw==" saltValue="vQ6X0aVump5P+RN8TA69H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wlzaz4vaYHfDxeQE799hrTIAuxl3cj8Vux04dlBGz0XE6AWrihjwmrmL4KjtWd8SFMIFvDj+f3Jjh+NkDhOWaw==" saltValue="j/zaEMhUWwoyuDkZ+SmVsg=="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88</v>
      </c>
      <c r="AP7" s="127"/>
      <c r="AQ7" s="138" t="s">
        <v>508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232</v>
      </c>
      <c r="AQ8" s="139" t="s">
        <v>509</v>
      </c>
      <c r="AR8" s="153" t="s">
        <v>510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511</v>
      </c>
      <c r="AL9" s="1016"/>
      <c r="AM9" s="1016"/>
      <c r="AN9" s="1017"/>
      <c r="AO9" s="117">
        <v>690706</v>
      </c>
      <c r="AP9" s="117">
        <v>209368</v>
      </c>
      <c r="AQ9" s="140">
        <v>239803</v>
      </c>
      <c r="AR9" s="154">
        <v>-12.7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213</v>
      </c>
      <c r="AL10" s="1016"/>
      <c r="AM10" s="1016"/>
      <c r="AN10" s="1017"/>
      <c r="AO10" s="118">
        <v>131385</v>
      </c>
      <c r="AP10" s="118">
        <v>39826</v>
      </c>
      <c r="AQ10" s="141">
        <v>35073</v>
      </c>
      <c r="AR10" s="155">
        <v>13.6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402</v>
      </c>
      <c r="AL11" s="1016"/>
      <c r="AM11" s="1016"/>
      <c r="AN11" s="1017"/>
      <c r="AO11" s="118">
        <v>28848</v>
      </c>
      <c r="AP11" s="118">
        <v>8744</v>
      </c>
      <c r="AQ11" s="141">
        <v>3640</v>
      </c>
      <c r="AR11" s="155">
        <v>140.19999999999999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242</v>
      </c>
      <c r="AL12" s="1016"/>
      <c r="AM12" s="1016"/>
      <c r="AN12" s="1017"/>
      <c r="AO12" s="118" t="s">
        <v>206</v>
      </c>
      <c r="AP12" s="118" t="s">
        <v>206</v>
      </c>
      <c r="AQ12" s="141" t="s">
        <v>206</v>
      </c>
      <c r="AR12" s="155" t="s">
        <v>206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512</v>
      </c>
      <c r="AL13" s="1016"/>
      <c r="AM13" s="1016"/>
      <c r="AN13" s="1017"/>
      <c r="AO13" s="118">
        <v>21313</v>
      </c>
      <c r="AP13" s="118">
        <v>6460</v>
      </c>
      <c r="AQ13" s="141">
        <v>11407</v>
      </c>
      <c r="AR13" s="155">
        <v>-43.4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514</v>
      </c>
      <c r="AL14" s="1016"/>
      <c r="AM14" s="1016"/>
      <c r="AN14" s="1017"/>
      <c r="AO14" s="118">
        <v>39002</v>
      </c>
      <c r="AP14" s="118">
        <v>11822</v>
      </c>
      <c r="AQ14" s="141">
        <v>4585</v>
      </c>
      <c r="AR14" s="155">
        <v>157.80000000000001</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317</v>
      </c>
      <c r="AL15" s="1019"/>
      <c r="AM15" s="1019"/>
      <c r="AN15" s="1020"/>
      <c r="AO15" s="118">
        <v>-39317</v>
      </c>
      <c r="AP15" s="118">
        <v>-11918</v>
      </c>
      <c r="AQ15" s="141">
        <v>-18839</v>
      </c>
      <c r="AR15" s="155">
        <v>-36.700000000000003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279</v>
      </c>
      <c r="AL16" s="1019"/>
      <c r="AM16" s="1019"/>
      <c r="AN16" s="1020"/>
      <c r="AO16" s="118">
        <v>871937</v>
      </c>
      <c r="AP16" s="118">
        <v>264303</v>
      </c>
      <c r="AQ16" s="141">
        <v>275669</v>
      </c>
      <c r="AR16" s="155">
        <v>-4.0999999999999996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515</v>
      </c>
      <c r="AP20" s="129" t="s">
        <v>343</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516</v>
      </c>
      <c r="AL21" s="1022"/>
      <c r="AM21" s="1022"/>
      <c r="AN21" s="1023"/>
      <c r="AO21" s="120">
        <v>21.22</v>
      </c>
      <c r="AP21" s="130">
        <v>23.86</v>
      </c>
      <c r="AQ21" s="143">
        <v>-2.64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199</v>
      </c>
      <c r="AL22" s="1022"/>
      <c r="AM22" s="1022"/>
      <c r="AN22" s="1023"/>
      <c r="AO22" s="121">
        <v>95.1</v>
      </c>
      <c r="AP22" s="131">
        <v>95.5</v>
      </c>
      <c r="AQ22" s="144">
        <v>-0.4</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517</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271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88</v>
      </c>
      <c r="AP30" s="127"/>
      <c r="AQ30" s="138" t="s">
        <v>508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232</v>
      </c>
      <c r="AQ31" s="139" t="s">
        <v>509</v>
      </c>
      <c r="AR31" s="153" t="s">
        <v>510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518</v>
      </c>
      <c r="AL32" s="1026"/>
      <c r="AM32" s="1026"/>
      <c r="AN32" s="1027"/>
      <c r="AO32" s="118">
        <v>691659</v>
      </c>
      <c r="AP32" s="118">
        <v>209657</v>
      </c>
      <c r="AQ32" s="145">
        <v>162926</v>
      </c>
      <c r="AR32" s="155">
        <v>28.7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519</v>
      </c>
      <c r="AL33" s="1026"/>
      <c r="AM33" s="1026"/>
      <c r="AN33" s="1027"/>
      <c r="AO33" s="118" t="s">
        <v>206</v>
      </c>
      <c r="AP33" s="118" t="s">
        <v>206</v>
      </c>
      <c r="AQ33" s="145" t="s">
        <v>206</v>
      </c>
      <c r="AR33" s="155" t="s">
        <v>206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521</v>
      </c>
      <c r="AL34" s="1026"/>
      <c r="AM34" s="1026"/>
      <c r="AN34" s="1027"/>
      <c r="AO34" s="118" t="s">
        <v>206</v>
      </c>
      <c r="AP34" s="118" t="s">
        <v>206</v>
      </c>
      <c r="AQ34" s="145">
        <v>4</v>
      </c>
      <c r="AR34" s="155" t="s">
        <v>206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522</v>
      </c>
      <c r="AL35" s="1026"/>
      <c r="AM35" s="1026"/>
      <c r="AN35" s="1027"/>
      <c r="AO35" s="118">
        <v>184898</v>
      </c>
      <c r="AP35" s="118">
        <v>56047</v>
      </c>
      <c r="AQ35" s="145">
        <v>33512</v>
      </c>
      <c r="AR35" s="155">
        <v>67.2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34</v>
      </c>
      <c r="AL36" s="1026"/>
      <c r="AM36" s="1026"/>
      <c r="AN36" s="1027"/>
      <c r="AO36" s="118">
        <v>6341</v>
      </c>
      <c r="AP36" s="118">
        <v>1922</v>
      </c>
      <c r="AQ36" s="145">
        <v>2866</v>
      </c>
      <c r="AR36" s="155">
        <v>-32.9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357</v>
      </c>
      <c r="AL37" s="1026"/>
      <c r="AM37" s="1026"/>
      <c r="AN37" s="1027"/>
      <c r="AO37" s="118" t="s">
        <v>206</v>
      </c>
      <c r="AP37" s="118" t="s">
        <v>206</v>
      </c>
      <c r="AQ37" s="145">
        <v>1429</v>
      </c>
      <c r="AR37" s="155" t="s">
        <v>206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523</v>
      </c>
      <c r="AL38" s="1029"/>
      <c r="AM38" s="1029"/>
      <c r="AN38" s="1030"/>
      <c r="AO38" s="122" t="s">
        <v>206</v>
      </c>
      <c r="AP38" s="122" t="s">
        <v>206</v>
      </c>
      <c r="AQ38" s="146">
        <v>30</v>
      </c>
      <c r="AR38" s="144" t="s">
        <v>206</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55</v>
      </c>
      <c r="AL39" s="1029"/>
      <c r="AM39" s="1029"/>
      <c r="AN39" s="1030"/>
      <c r="AO39" s="118">
        <v>-29590</v>
      </c>
      <c r="AP39" s="118">
        <v>-8969</v>
      </c>
      <c r="AQ39" s="145">
        <v>-7390</v>
      </c>
      <c r="AR39" s="155">
        <v>21.4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524</v>
      </c>
      <c r="AL40" s="1026"/>
      <c r="AM40" s="1026"/>
      <c r="AN40" s="1027"/>
      <c r="AO40" s="118">
        <v>-508310</v>
      </c>
      <c r="AP40" s="118">
        <v>-154080</v>
      </c>
      <c r="AQ40" s="145">
        <v>-136323</v>
      </c>
      <c r="AR40" s="155">
        <v>13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391</v>
      </c>
      <c r="AL41" s="1032"/>
      <c r="AM41" s="1032"/>
      <c r="AN41" s="1033"/>
      <c r="AO41" s="118">
        <v>344998</v>
      </c>
      <c r="AP41" s="118">
        <v>104577</v>
      </c>
      <c r="AQ41" s="145">
        <v>57054</v>
      </c>
      <c r="AR41" s="155">
        <v>83.3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525</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527</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88</v>
      </c>
      <c r="AN49" s="1034" t="s">
        <v>452</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500</v>
      </c>
      <c r="AO50" s="124" t="s">
        <v>501</v>
      </c>
      <c r="AP50" s="135" t="s">
        <v>528</v>
      </c>
      <c r="AQ50" s="148" t="s">
        <v>385</v>
      </c>
      <c r="AR50" s="158" t="s">
        <v>529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234</v>
      </c>
      <c r="AL51" s="103"/>
      <c r="AM51" s="108">
        <v>1075784</v>
      </c>
      <c r="AN51" s="115">
        <v>307104</v>
      </c>
      <c r="AO51" s="125">
        <v>-30.2</v>
      </c>
      <c r="AP51" s="136">
        <v>271581</v>
      </c>
      <c r="AQ51" s="149">
        <v>-6.7</v>
      </c>
      <c r="AR51" s="159">
        <v>-23.5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281</v>
      </c>
      <c r="AM52" s="109">
        <v>467660</v>
      </c>
      <c r="AN52" s="116">
        <v>133503</v>
      </c>
      <c r="AO52" s="126">
        <v>737.2</v>
      </c>
      <c r="AP52" s="137">
        <v>117844</v>
      </c>
      <c r="AQ52" s="150">
        <v>-1</v>
      </c>
      <c r="AR52" s="160">
        <v>738.2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530</v>
      </c>
      <c r="AL53" s="103"/>
      <c r="AM53" s="108">
        <v>1178336</v>
      </c>
      <c r="AN53" s="115">
        <v>338894</v>
      </c>
      <c r="AO53" s="125">
        <v>10.4</v>
      </c>
      <c r="AP53" s="136">
        <v>268375</v>
      </c>
      <c r="AQ53" s="149">
        <v>-1.2</v>
      </c>
      <c r="AR53" s="159">
        <v>11.6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281</v>
      </c>
      <c r="AM54" s="109">
        <v>176984</v>
      </c>
      <c r="AN54" s="116">
        <v>50901</v>
      </c>
      <c r="AO54" s="126">
        <v>-61.9</v>
      </c>
      <c r="AP54" s="137">
        <v>119602</v>
      </c>
      <c r="AQ54" s="150">
        <v>1.5</v>
      </c>
      <c r="AR54" s="160">
        <v>-63.4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484</v>
      </c>
      <c r="AL55" s="103"/>
      <c r="AM55" s="108">
        <v>895646</v>
      </c>
      <c r="AN55" s="115">
        <v>261502</v>
      </c>
      <c r="AO55" s="125">
        <v>-22.8</v>
      </c>
      <c r="AP55" s="136">
        <v>301035</v>
      </c>
      <c r="AQ55" s="149">
        <v>12.2</v>
      </c>
      <c r="AR55" s="159">
        <v>-35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281</v>
      </c>
      <c r="AM56" s="109">
        <v>367685</v>
      </c>
      <c r="AN56" s="116">
        <v>107353</v>
      </c>
      <c r="AO56" s="126">
        <v>110.9</v>
      </c>
      <c r="AP56" s="137">
        <v>154376</v>
      </c>
      <c r="AQ56" s="150">
        <v>29.1</v>
      </c>
      <c r="AR56" s="160">
        <v>81.8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531</v>
      </c>
      <c r="AL57" s="103"/>
      <c r="AM57" s="108">
        <v>1226659</v>
      </c>
      <c r="AN57" s="115">
        <v>367263</v>
      </c>
      <c r="AO57" s="125">
        <v>40.4</v>
      </c>
      <c r="AP57" s="136">
        <v>277467</v>
      </c>
      <c r="AQ57" s="149">
        <v>-7.8</v>
      </c>
      <c r="AR57" s="159">
        <v>48.2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281</v>
      </c>
      <c r="AM58" s="109">
        <v>724284</v>
      </c>
      <c r="AN58" s="116">
        <v>216851</v>
      </c>
      <c r="AO58" s="126">
        <v>102</v>
      </c>
      <c r="AP58" s="137">
        <v>128378</v>
      </c>
      <c r="AQ58" s="150">
        <v>-16.8</v>
      </c>
      <c r="AR58" s="160">
        <v>118.8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140</v>
      </c>
      <c r="AL59" s="103"/>
      <c r="AM59" s="108">
        <v>1375401</v>
      </c>
      <c r="AN59" s="115">
        <v>416915</v>
      </c>
      <c r="AO59" s="125">
        <v>13.5</v>
      </c>
      <c r="AP59" s="136">
        <v>282256</v>
      </c>
      <c r="AQ59" s="149">
        <v>1.7</v>
      </c>
      <c r="AR59" s="159">
        <v>11.8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281</v>
      </c>
      <c r="AM60" s="109">
        <v>1070832</v>
      </c>
      <c r="AN60" s="116">
        <v>324593</v>
      </c>
      <c r="AO60" s="126">
        <v>49.7</v>
      </c>
      <c r="AP60" s="137">
        <v>145453</v>
      </c>
      <c r="AQ60" s="150">
        <v>13.3</v>
      </c>
      <c r="AR60" s="160">
        <v>36.4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420</v>
      </c>
      <c r="AL61" s="106"/>
      <c r="AM61" s="108">
        <v>1150365</v>
      </c>
      <c r="AN61" s="115">
        <v>338336</v>
      </c>
      <c r="AO61" s="125">
        <v>2.2999999999999998</v>
      </c>
      <c r="AP61" s="136">
        <v>280143</v>
      </c>
      <c r="AQ61" s="151">
        <v>-0.4</v>
      </c>
      <c r="AR61" s="159">
        <v>2.7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281</v>
      </c>
      <c r="AM62" s="109">
        <v>561489</v>
      </c>
      <c r="AN62" s="116">
        <v>166640</v>
      </c>
      <c r="AO62" s="126">
        <v>187.6</v>
      </c>
      <c r="AP62" s="137">
        <v>133131</v>
      </c>
      <c r="AQ62" s="150">
        <v>5.2</v>
      </c>
      <c r="AR62" s="160">
        <v>182.4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bIkGYhpsN/BtyMi1clkxGAITNaShTogvPkFIb4w55mpAWnn8mhL0XJXoElZ3/G6F0nYvQlim7DHSb8wZREGzLw==" saltValue="/F6MrFJdPjm+mec8Ix/oz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0" spans="125:125" ht="13.5" hidden="1" customHeight="1" x14ac:dyDescent="0.15"/>
    <row r="121" spans="125:125" ht="13.5" hidden="1" customHeight="1" x14ac:dyDescent="0.15">
      <c r="DU121" s="78"/>
    </row>
  </sheetData>
  <sheetProtection algorithmName="SHA-512" hashValue="G4SGXlkdVa5EEX3Nx+oqJJs/NRkrpF0yCseUs6zaEXfzxVf9F48/v8sVft+t05rWpROaSumydicX2L177QE/zw==" saltValue="9X/ei0i4V21FsYibRPpB1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hJyLvDlTSyjVJE6MT9iZ53tlk+zpaqgOKhYwQG+p/eKi8ZUQ0n/Bza3DXX3l/JYW8Ldtas68sxlDLX/47Z5HUg==" saltValue="4SGwfI7WB0UJ1ONDaaMd9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533</v>
      </c>
      <c r="G46" s="177" t="s">
        <v>534</v>
      </c>
      <c r="H46" s="177" t="s">
        <v>535</v>
      </c>
      <c r="I46" s="177" t="s">
        <v>536</v>
      </c>
      <c r="J46" s="182" t="s">
        <v>537</v>
      </c>
    </row>
    <row r="47" spans="2:10" ht="57.75" customHeight="1" x14ac:dyDescent="0.15">
      <c r="B47" s="168"/>
      <c r="C47" s="1041" t="s">
        <v>3</v>
      </c>
      <c r="D47" s="1041"/>
      <c r="E47" s="1042"/>
      <c r="F47" s="174">
        <v>31.52</v>
      </c>
      <c r="G47" s="178">
        <v>31.23</v>
      </c>
      <c r="H47" s="178">
        <v>25.12</v>
      </c>
      <c r="I47" s="178">
        <v>22.43</v>
      </c>
      <c r="J47" s="183">
        <v>22.63</v>
      </c>
    </row>
    <row r="48" spans="2:10" ht="57.75" customHeight="1" x14ac:dyDescent="0.15">
      <c r="B48" s="169"/>
      <c r="C48" s="1043" t="s">
        <v>9</v>
      </c>
      <c r="D48" s="1043"/>
      <c r="E48" s="1044"/>
      <c r="F48" s="175">
        <v>11.49</v>
      </c>
      <c r="G48" s="179">
        <v>3.71</v>
      </c>
      <c r="H48" s="179">
        <v>1.1299999999999999</v>
      </c>
      <c r="I48" s="179">
        <v>2.63</v>
      </c>
      <c r="J48" s="184">
        <v>6.51</v>
      </c>
    </row>
    <row r="49" spans="2:10" ht="57.75" customHeight="1" x14ac:dyDescent="0.15">
      <c r="B49" s="170"/>
      <c r="C49" s="1045" t="s">
        <v>15</v>
      </c>
      <c r="D49" s="1045"/>
      <c r="E49" s="1046"/>
      <c r="F49" s="176">
        <v>2.48</v>
      </c>
      <c r="G49" s="180" t="s">
        <v>538</v>
      </c>
      <c r="H49" s="180" t="s">
        <v>539</v>
      </c>
      <c r="I49" s="180">
        <v>1.62</v>
      </c>
      <c r="J49" s="185">
        <v>9.0399999999999991</v>
      </c>
    </row>
    <row r="50" spans="2:10" x14ac:dyDescent="0.15"/>
  </sheetData>
  <sheetProtection algorithmName="SHA-512" hashValue="ZqA10AdCJyMZTGfW8c8uZqc1hY4h7JGibfCtGVtF79WYeqaYH14E3ykdrSZlu29lWeO7j7Yo10W1HnaBhR1aUA==" saltValue="eEUY66LdRPIcLlZJfgVwL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2024-03-14T04:14:08Z</dcterms:created>
  <dcterms:modified xsi:type="dcterms:W3CDTF">2024-09-25T01:28:11Z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2024-09-12T07:10:34Z</vt:filetime>
  </property>
</Properties>
</file>